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ln-dfs-01\Direccion de Planificacion y Desarrollo\DIVISION DE CALIDAD\1. BOLETINES ESTADISTICOS\Boletin Estadistico 2023\3. Boletin Estadistico Julio-Septiembre 2023\"/>
    </mc:Choice>
  </mc:AlternateContent>
  <xr:revisionPtr revIDLastSave="0" documentId="13_ncr:1_{7E99834E-1A41-4BD8-AC6C-ADEFE4A402D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oduccion Julio 2023" sheetId="2" r:id="rId1"/>
    <sheet name="Produccion Agosto 2023" sheetId="3" r:id="rId2"/>
    <sheet name="Produccion Septiembre 2023" sheetId="4" r:id="rId3"/>
    <sheet name="OAI Julio 2023" sheetId="5" r:id="rId4"/>
    <sheet name="OAI Agosto 2023" sheetId="6" r:id="rId5"/>
    <sheet name="OAI Septiembre 2023" sheetId="7" r:id="rId6"/>
    <sheet name="Direccion Sorteo Julio 2023" sheetId="8" r:id="rId7"/>
    <sheet name="Direccion Sorteo Agosto 2023" sheetId="9" r:id="rId8"/>
    <sheet name="Direccion Sorteo Sept. 2023" sheetId="10" r:id="rId9"/>
    <sheet name="Direccion Juridica Julio 2023" sheetId="11" r:id="rId10"/>
    <sheet name="Direccion Juridica Agosto 2023" sheetId="12" r:id="rId11"/>
    <sheet name="Direccion Juridica Sept. 2023" sheetId="13" r:id="rId12"/>
    <sheet name="Control de Premio Julio 2023" sheetId="14" r:id="rId13"/>
    <sheet name="Control de Premio Agosto 2023" sheetId="15" r:id="rId14"/>
    <sheet name="Control de Premio Sept 2023" sheetId="16" r:id="rId15"/>
    <sheet name="Asistencia Social Julio 2023" sheetId="17" r:id="rId16"/>
    <sheet name="Asistencia Social Agosto 2023" sheetId="18" r:id="rId17"/>
    <sheet name="Asistencia Social Sept. 2023" sheetId="19" r:id="rId18"/>
    <sheet name="Sheet1" sheetId="1" r:id="rId19"/>
  </sheets>
  <definedNames>
    <definedName name="_xlnm.Print_Area" localSheetId="16">'Asistencia Social Agosto 2023'!$A$3:$H$40</definedName>
    <definedName name="_xlnm.Print_Area" localSheetId="15">'Asistencia Social Julio 2023'!$A$3:$H$40</definedName>
    <definedName name="_xlnm.Print_Area" localSheetId="17">'Asistencia Social Sept. 2023'!$A$3:$H$40</definedName>
    <definedName name="_xlnm.Print_Area" localSheetId="13">'Control de Premio Agosto 2023'!$A$3:$G$40</definedName>
    <definedName name="_xlnm.Print_Area" localSheetId="12">'Control de Premio Julio 2023'!$A$3:$G$40</definedName>
    <definedName name="_xlnm.Print_Area" localSheetId="14">'Control de Premio Sept 2023'!$A$3:$G$40</definedName>
    <definedName name="_xlnm.Print_Area" localSheetId="10">'Direccion Juridica Agosto 2023'!$A$3:$H$32</definedName>
    <definedName name="_xlnm.Print_Area" localSheetId="9">'Direccion Juridica Julio 2023'!$A$3:$H$32</definedName>
    <definedName name="_xlnm.Print_Area" localSheetId="11">'Direccion Juridica Sept. 2023'!$A$3:$H$32</definedName>
    <definedName name="_xlnm.Print_Area" localSheetId="7">'Direccion Sorteo Agosto 2023'!$A$3:$G$34</definedName>
    <definedName name="_xlnm.Print_Area" localSheetId="6">'Direccion Sorteo Julio 2023'!$A$3:$G$34</definedName>
    <definedName name="_xlnm.Print_Area" localSheetId="8">'Direccion Sorteo Sept. 2023'!$A$3:$G$34</definedName>
    <definedName name="_xlnm.Print_Area" localSheetId="4">'OAI Agosto 2023'!$A$3:$G$29</definedName>
    <definedName name="_xlnm.Print_Area" localSheetId="3">'OAI Julio 2023'!$A$3:$G$29</definedName>
    <definedName name="_xlnm.Print_Area" localSheetId="5">'OAI Septiembre 2023'!$A$3:$G$29</definedName>
    <definedName name="_xlnm.Print_Area" localSheetId="1">'Produccion Agosto 2023'!$A$2:$K$35</definedName>
    <definedName name="_xlnm.Print_Area" localSheetId="0">'Produccion Julio 2023'!$A$2:$K$35</definedName>
    <definedName name="_xlnm.Print_Area" localSheetId="2">'Produccion Septiembre 2023'!$A$2:$K$35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" i="19" l="1"/>
  <c r="G35" i="19"/>
  <c r="F35" i="19"/>
  <c r="E35" i="19"/>
  <c r="D35" i="19"/>
  <c r="F28" i="19"/>
  <c r="D28" i="19"/>
  <c r="F24" i="19"/>
  <c r="D24" i="19"/>
  <c r="E16" i="19"/>
  <c r="H35" i="18"/>
  <c r="G35" i="18"/>
  <c r="F35" i="18"/>
  <c r="E35" i="18"/>
  <c r="D35" i="18"/>
  <c r="D28" i="18"/>
  <c r="F24" i="18"/>
  <c r="D24" i="18"/>
  <c r="E16" i="18"/>
  <c r="H35" i="17"/>
  <c r="G35" i="17"/>
  <c r="F35" i="17"/>
  <c r="E35" i="17"/>
  <c r="D35" i="17"/>
  <c r="F28" i="17"/>
  <c r="D28" i="17"/>
  <c r="F24" i="17"/>
  <c r="D24" i="17"/>
  <c r="E16" i="17"/>
  <c r="D35" i="16"/>
  <c r="F30" i="16"/>
  <c r="D30" i="16"/>
  <c r="F21" i="16"/>
  <c r="D21" i="16"/>
  <c r="D35" i="15"/>
  <c r="F30" i="15"/>
  <c r="D30" i="15"/>
  <c r="F21" i="15"/>
  <c r="D21" i="15"/>
  <c r="D35" i="14"/>
  <c r="F30" i="14"/>
  <c r="D30" i="14"/>
  <c r="F21" i="14"/>
  <c r="D21" i="14"/>
  <c r="F26" i="12"/>
  <c r="G26" i="12"/>
  <c r="H26" i="13"/>
  <c r="G26" i="13"/>
  <c r="D26" i="13"/>
  <c r="H26" i="12"/>
  <c r="D26" i="12"/>
  <c r="H26" i="11"/>
  <c r="G26" i="11"/>
  <c r="F26" i="11"/>
  <c r="D26" i="11"/>
  <c r="G28" i="10"/>
  <c r="D28" i="10"/>
  <c r="F20" i="10"/>
  <c r="D20" i="10"/>
  <c r="G28" i="9"/>
  <c r="D28" i="9"/>
  <c r="F20" i="9"/>
  <c r="D20" i="9"/>
  <c r="G28" i="8"/>
  <c r="D28" i="8"/>
  <c r="F20" i="8"/>
  <c r="D20" i="8"/>
  <c r="F23" i="6"/>
  <c r="E23" i="6"/>
  <c r="D23" i="6"/>
  <c r="F23" i="5"/>
  <c r="E23" i="5"/>
  <c r="K30" i="4"/>
  <c r="J30" i="4"/>
  <c r="I30" i="4"/>
  <c r="H30" i="4"/>
  <c r="G30" i="4"/>
  <c r="F30" i="4"/>
  <c r="E30" i="4"/>
  <c r="D30" i="4"/>
  <c r="K30" i="3"/>
  <c r="J30" i="3"/>
  <c r="I30" i="3"/>
  <c r="H30" i="3"/>
  <c r="G30" i="3"/>
  <c r="F30" i="3"/>
  <c r="E30" i="3"/>
  <c r="D30" i="3"/>
  <c r="K30" i="2"/>
  <c r="J30" i="2"/>
  <c r="I30" i="2"/>
  <c r="H30" i="2"/>
  <c r="G30" i="2"/>
  <c r="F30" i="2"/>
  <c r="E30" i="2"/>
  <c r="D30" i="2"/>
</calcChain>
</file>

<file path=xl/sharedStrings.xml><?xml version="1.0" encoding="utf-8"?>
<sst xmlns="http://schemas.openxmlformats.org/spreadsheetml/2006/main" count="713" uniqueCount="178">
  <si>
    <t>Departamento de Planificación y Desarrollo</t>
  </si>
  <si>
    <r>
      <t>Código</t>
    </r>
    <r>
      <rPr>
        <sz val="11"/>
        <color theme="1"/>
        <rFont val="Times New Roman"/>
        <family val="1"/>
      </rPr>
      <t xml:space="preserve">: </t>
    </r>
    <r>
      <rPr>
        <b/>
        <sz val="11"/>
        <color theme="1"/>
        <rFont val="Times New Roman"/>
        <family val="1"/>
      </rPr>
      <t>FO-PD-13</t>
    </r>
  </si>
  <si>
    <r>
      <rPr>
        <sz val="11"/>
        <color theme="1"/>
        <rFont val="Times New Roman"/>
        <family val="1"/>
      </rPr>
      <t xml:space="preserve">Versión: </t>
    </r>
    <r>
      <rPr>
        <b/>
        <sz val="11"/>
        <color theme="1"/>
        <rFont val="Times New Roman"/>
        <family val="1"/>
      </rPr>
      <t>00</t>
    </r>
  </si>
  <si>
    <t>Ficha Técnica Dirección Producción</t>
  </si>
  <si>
    <t>Fecha de Creación:</t>
  </si>
  <si>
    <t>Septiembre 2022</t>
  </si>
  <si>
    <t xml:space="preserve">Fecha de Revisión: </t>
  </si>
  <si>
    <t>N/A</t>
  </si>
  <si>
    <t>COMPLETE LOS ESPACIOS EN BLANCO SEGÚN CORRESPONDA</t>
  </si>
  <si>
    <t>Solicitud Mensual</t>
  </si>
  <si>
    <t>Mes:</t>
  </si>
  <si>
    <t xml:space="preserve">JULIO </t>
  </si>
  <si>
    <t>Año:</t>
  </si>
  <si>
    <t xml:space="preserve">       INDIQUE EN LOS ESPACIO EN BLANCO SORTEOS Y CANTIDAD DE BILLETES </t>
  </si>
  <si>
    <t>Impresión de Billetes</t>
  </si>
  <si>
    <t>NO. SORTEO</t>
  </si>
  <si>
    <t>BILLETES IMPRESOS</t>
  </si>
  <si>
    <t>BILLETES REHECHOS</t>
  </si>
  <si>
    <t>BILLETES DESPACHADOS</t>
  </si>
  <si>
    <t>BILLETES TRITURADOS</t>
  </si>
  <si>
    <t>BILLETES VENDIDOS</t>
  </si>
  <si>
    <t>BILLETES DEVUELTOS</t>
  </si>
  <si>
    <t>CANT. DE HOJAS DESECHAS</t>
  </si>
  <si>
    <t>% COMERCIALIZACIÓN</t>
  </si>
  <si>
    <t>1 RESMA</t>
  </si>
  <si>
    <t>3,726 BILLETES MAS 2 FRACCIONES</t>
  </si>
  <si>
    <t>Totales</t>
  </si>
  <si>
    <t>Observaciones:</t>
  </si>
  <si>
    <t xml:space="preserve">Gafetes </t>
  </si>
  <si>
    <t xml:space="preserve">Recepción </t>
  </si>
  <si>
    <t>Letreros</t>
  </si>
  <si>
    <t xml:space="preserve">Direccion Comercial </t>
  </si>
  <si>
    <t>Guía de sorteos</t>
  </si>
  <si>
    <t>Dirección de Sorteos</t>
  </si>
  <si>
    <t xml:space="preserve">Libros </t>
  </si>
  <si>
    <t>Direccion de Sorteos</t>
  </si>
  <si>
    <t>Talonarios</t>
  </si>
  <si>
    <t>Consultorio Médico, Plan Social de los Billeteros, y Departamento de Mayordomía</t>
  </si>
  <si>
    <t>Tarjetas de Presentación</t>
  </si>
  <si>
    <t>Discapacidad y Relaciones Laborales</t>
  </si>
  <si>
    <t>Formularios</t>
  </si>
  <si>
    <t xml:space="preserve">Coopbillini, Planificación y Desarrollo </t>
  </si>
  <si>
    <t>Folletos</t>
  </si>
  <si>
    <t>Planificacion y Desarrollo</t>
  </si>
  <si>
    <t>Listas de Premios</t>
  </si>
  <si>
    <t xml:space="preserve">Dirección de Producción </t>
  </si>
  <si>
    <t>AGOSTO</t>
  </si>
  <si>
    <t xml:space="preserve">5,967 BILLETES </t>
  </si>
  <si>
    <t>6,004 BILLETES CON 5 FRACCIONES</t>
  </si>
  <si>
    <t>Depto. De Seguridad</t>
  </si>
  <si>
    <t>Libretas de Escritorio</t>
  </si>
  <si>
    <t xml:space="preserve">Depto. Contabilidad </t>
  </si>
  <si>
    <t>Volantes</t>
  </si>
  <si>
    <t>COOPBILLINI</t>
  </si>
  <si>
    <t>Libros</t>
  </si>
  <si>
    <t>Administracion</t>
  </si>
  <si>
    <t>Cuadernos con Logo</t>
  </si>
  <si>
    <t>Depto. Contabilidad</t>
  </si>
  <si>
    <t>Tarjeta de Presebtacion</t>
  </si>
  <si>
    <t>Lista de Premios</t>
  </si>
  <si>
    <t>Direccion Produccion</t>
  </si>
  <si>
    <t xml:space="preserve">Folletos </t>
  </si>
  <si>
    <t xml:space="preserve">Direccion Comercial y Depto. Comunicaciones </t>
  </si>
  <si>
    <t xml:space="preserve">Remas de 500 Hojas de papel Hilo Timbrado </t>
  </si>
  <si>
    <t>Nota:</t>
  </si>
  <si>
    <t>SEPTIEMBRE</t>
  </si>
  <si>
    <t>5,675 BILLETES CON 2 FRACCIONES</t>
  </si>
  <si>
    <t>6,548 BILLETES CON 4 FRACCIONES</t>
  </si>
  <si>
    <t>Los sorteos del mes de septiembre se realizaron solo con una semana de por medio porque el 24 de septiembre es día de la Virgen de las Mercedes y no se celebraron sorteos. La diferencia reflejada entre la cantidad impresa y la despachada se debe a los billetes que son asignados a Distribución y Despacho con el objetivo de ser reasignados en caso de ser solicitado.</t>
  </si>
  <si>
    <t xml:space="preserve">550 Formularios </t>
  </si>
  <si>
    <t>72 Letreros</t>
  </si>
  <si>
    <t>Direccion Tecnologia</t>
  </si>
  <si>
    <t>2,787 Copias e Impresiones Internas</t>
  </si>
  <si>
    <t>Dept. Compras, Rest. Billini, Planificacion y Desarrollo</t>
  </si>
  <si>
    <t>100 Tablillas</t>
  </si>
  <si>
    <t>5 Libretas</t>
  </si>
  <si>
    <t>Administracion General</t>
  </si>
  <si>
    <t>4 Habladores</t>
  </si>
  <si>
    <t>6,400 Volantes Sorteo Especial</t>
  </si>
  <si>
    <t>Direccion Comercial</t>
  </si>
  <si>
    <t>1,400 Lista de Premios</t>
  </si>
  <si>
    <t xml:space="preserve">Direccion de Produccion </t>
  </si>
  <si>
    <t>5,000 Afiches Sorteo Especial</t>
  </si>
  <si>
    <t xml:space="preserve">120 Tarjetas de Presentacion </t>
  </si>
  <si>
    <t>315 Folletos</t>
  </si>
  <si>
    <t>Planificacion  y Desarrollo</t>
  </si>
  <si>
    <r>
      <rPr>
        <sz val="11"/>
        <color theme="1"/>
        <rFont val="Times New Roman"/>
        <family val="1"/>
      </rPr>
      <t>Codigo:</t>
    </r>
    <r>
      <rPr>
        <b/>
        <sz val="11"/>
        <color theme="1"/>
        <rFont val="Times New Roman"/>
        <family val="1"/>
      </rPr>
      <t>FO-PD-11</t>
    </r>
  </si>
  <si>
    <t>Ficha Técnica  Oficina de Libre Acceso a la Información</t>
  </si>
  <si>
    <t xml:space="preserve">COMPLETE LOS ESPACIOS EN BLANCO SEGÚN CORRESPONDA </t>
  </si>
  <si>
    <t>Solicitud Mes:</t>
  </si>
  <si>
    <t>Julio</t>
  </si>
  <si>
    <t xml:space="preserve">INDIQUE EN LOS ESPACIOS EN BLANCO EL TIPO DE SOLICITUDES </t>
  </si>
  <si>
    <t>Cantidad  de Solicitudes</t>
  </si>
  <si>
    <t>Presencial</t>
  </si>
  <si>
    <t>Cantidad</t>
  </si>
  <si>
    <t>Femenino</t>
  </si>
  <si>
    <t>Masculino</t>
  </si>
  <si>
    <t>Via Telefono</t>
  </si>
  <si>
    <t>Correo Electronico</t>
  </si>
  <si>
    <t xml:space="preserve">Portal SAIP </t>
  </si>
  <si>
    <t xml:space="preserve"> </t>
  </si>
  <si>
    <t>Portal 311</t>
  </si>
  <si>
    <t>Agosto</t>
  </si>
  <si>
    <t>Septiembre</t>
  </si>
  <si>
    <r>
      <rPr>
        <sz val="11"/>
        <color theme="1"/>
        <rFont val="Times New Roman"/>
        <family val="1"/>
      </rPr>
      <t>Codigo:</t>
    </r>
    <r>
      <rPr>
        <b/>
        <sz val="11"/>
        <color theme="1"/>
        <rFont val="Times New Roman"/>
        <family val="1"/>
      </rPr>
      <t>FO-PD-12</t>
    </r>
  </si>
  <si>
    <t>Ficha Técnica Direccion Sorteo</t>
  </si>
  <si>
    <t>Solicitud Mensual:</t>
  </si>
  <si>
    <t>INDIQUE EN LOS ESPACIOS EN BLANCO CANTIDAD DE SORTEOS CELEBRADOS Y VISITAS RECIBIDAS</t>
  </si>
  <si>
    <t>Tipo de Sorteos</t>
  </si>
  <si>
    <t>Sorteos Bancas Loteria</t>
  </si>
  <si>
    <t>Cantidad de Sorteos Celebrados</t>
  </si>
  <si>
    <t>Visitas Recibidas</t>
  </si>
  <si>
    <t>Sorteos Especiales</t>
  </si>
  <si>
    <t>Billetes</t>
  </si>
  <si>
    <t>IDENTIFIQUE EN LOS ESPACIOS EN BLANCO LA CANTIDAD DE VISITAS POR GENERO Y EDAD</t>
  </si>
  <si>
    <t>Visitas por Genero y Edad:</t>
  </si>
  <si>
    <t>18-30</t>
  </si>
  <si>
    <t>31-45</t>
  </si>
  <si>
    <t>46-60</t>
  </si>
  <si>
    <t>61+</t>
  </si>
  <si>
    <r>
      <rPr>
        <sz val="11"/>
        <color theme="1"/>
        <rFont val="Times New Roman"/>
        <family val="1"/>
      </rPr>
      <t xml:space="preserve">Codigo: </t>
    </r>
    <r>
      <rPr>
        <b/>
        <sz val="11"/>
        <color theme="1"/>
        <rFont val="Times New Roman"/>
        <family val="1"/>
      </rPr>
      <t>FO-PD-06</t>
    </r>
  </si>
  <si>
    <t>Ficha Técnica Direccion Juridica</t>
  </si>
  <si>
    <t xml:space="preserve">INDIQUE EN LOS ESPACIOS EN BLANCO CANTIDADES DE CERTIFICACIONES </t>
  </si>
  <si>
    <t>Cantidad de Certificacion</t>
  </si>
  <si>
    <t>De Sorteos</t>
  </si>
  <si>
    <t>De Viviendas</t>
  </si>
  <si>
    <t>De Vehiculos</t>
  </si>
  <si>
    <t>IDENTIFIQUE EN LOS ESPACIOS EN BLANCO LA CANTIDAD DE CERTIFICACIONES POR GENERO Y EDAD</t>
  </si>
  <si>
    <t>Beneficiados por genero y Edad:</t>
  </si>
  <si>
    <t xml:space="preserve">60 + </t>
  </si>
  <si>
    <r>
      <rPr>
        <sz val="11"/>
        <color theme="1"/>
        <rFont val="Times New Roman"/>
        <family val="1"/>
      </rPr>
      <t>Codigo:</t>
    </r>
    <r>
      <rPr>
        <b/>
        <sz val="11"/>
        <color theme="1"/>
        <rFont val="Times New Roman"/>
        <family val="1"/>
      </rPr>
      <t>FO-PD-06</t>
    </r>
  </si>
  <si>
    <t>En el mes de agosto no se realizaron certificaciones.</t>
  </si>
  <si>
    <t>En el mes de septiembre no se realizaron certificaciones.</t>
  </si>
  <si>
    <r>
      <rPr>
        <sz val="11"/>
        <color theme="1"/>
        <rFont val="Times New Roman"/>
        <family val="1"/>
      </rPr>
      <t>Codigo:</t>
    </r>
    <r>
      <rPr>
        <b/>
        <sz val="11"/>
        <color theme="1"/>
        <rFont val="Times New Roman"/>
        <family val="1"/>
      </rPr>
      <t>FO-PD-14</t>
    </r>
  </si>
  <si>
    <t>Ficha Técnica Control de Premios</t>
  </si>
  <si>
    <t xml:space="preserve">       INDIQUE EN LOS ESPACIOS EN BLANCO CANTIDAD/MONTO SEGÚN CORRESPONDA</t>
  </si>
  <si>
    <t>Descripción de Premios</t>
  </si>
  <si>
    <t>PREMIOS PAGADOS</t>
  </si>
  <si>
    <t>Descripción</t>
  </si>
  <si>
    <t>Cantidad de Premios Pagado</t>
  </si>
  <si>
    <t>Monto RD$</t>
  </si>
  <si>
    <t>• Premios Mayores</t>
  </si>
  <si>
    <t>• Premios Mayores Sorteo Especial</t>
  </si>
  <si>
    <t>• Premios Mayores Sorteo Extraodinario</t>
  </si>
  <si>
    <t xml:space="preserve">• Premios Menores </t>
  </si>
  <si>
    <t>• Premios Menores Sorteo Especial</t>
  </si>
  <si>
    <t>• Premios Menores Sorteo Extraordinario</t>
  </si>
  <si>
    <t>PREMIOS NO RECLAMADOS</t>
  </si>
  <si>
    <t>Cantidad de premios no Reclamados</t>
  </si>
  <si>
    <t>INDIQUE EN LOS ESPACIOS EN BLANCO SEGÚN EL RANGO DE EDADES</t>
  </si>
  <si>
    <t>Premios pagados por Genero y Edad</t>
  </si>
  <si>
    <t>Maculino</t>
  </si>
  <si>
    <r>
      <rPr>
        <sz val="11"/>
        <color theme="1"/>
        <rFont val="Times New Roman"/>
        <family val="1"/>
      </rPr>
      <t>Codigo:</t>
    </r>
    <r>
      <rPr>
        <b/>
        <sz val="11"/>
        <color theme="1"/>
        <rFont val="Times New Roman"/>
        <family val="1"/>
      </rPr>
      <t>FO-PD-15</t>
    </r>
  </si>
  <si>
    <t>Ficha Técnica Asistencia Social</t>
  </si>
  <si>
    <t>INDIQUE EN LOS ESPACIOS EN BLANCO CANTIDAD TOTAL DE AYUDAS</t>
  </si>
  <si>
    <t>Ayudas Únicas:</t>
  </si>
  <si>
    <t>A personas</t>
  </si>
  <si>
    <t xml:space="preserve">Org. sin fines de lucro </t>
  </si>
  <si>
    <t xml:space="preserve">       INDIQUE EN LOS ESPACIO EN BLANCO CANTIDAD/MONTO SEGÚN CORRESPONDA</t>
  </si>
  <si>
    <t>Ayudas:</t>
  </si>
  <si>
    <t>Únicas</t>
  </si>
  <si>
    <t>Ortopédica</t>
  </si>
  <si>
    <t>Electrodomésticos</t>
  </si>
  <si>
    <t>Económica</t>
  </si>
  <si>
    <t>Otros</t>
  </si>
  <si>
    <t>Académicas</t>
  </si>
  <si>
    <t xml:space="preserve">          INDIQUE EN LOS ESPACIOS EN BLANCO CANTIDAD DE AYUDAS POR GENERO Y EDAD</t>
  </si>
  <si>
    <t>Beneficiados por genero y edad:</t>
  </si>
  <si>
    <t>0-20</t>
  </si>
  <si>
    <t>21-40</t>
  </si>
  <si>
    <t>41-60</t>
  </si>
  <si>
    <t>61-80</t>
  </si>
  <si>
    <t>81+</t>
  </si>
  <si>
    <t>-</t>
  </si>
  <si>
    <t>Total</t>
  </si>
  <si>
    <t xml:space="preserve">Agosto </t>
  </si>
  <si>
    <t xml:space="preserve">Septiembre </t>
  </si>
  <si>
    <t>La diferencia entre la cantidad impresa y la despachada se debe a clientes asignados por la Direccion Comercial, que no retiraron sus billetes y a los billetes que son asigandos a Distribucion y Despacho con el objetivo de ser reasignados en caso de ser solicitado.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</si>
</sst>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401">
    <xf numFmtId="0" fontId="0" fillId="0" borderId="0" xfId="0"/>
    <xf numFmtId="0" fontId="3" fillId="2" borderId="1" xfId="0" applyFont="1" applyFill="1" applyBorder="1" applyAlignment="1">
      <alignment horizontal="left" vertical="top" wrapText="1"/>
    </xf>
    <xf numFmtId="0" fontId="2" fillId="2" borderId="6" xfId="0" applyFont="1" applyFill="1" applyBorder="1"/>
    <xf numFmtId="0" fontId="2" fillId="2" borderId="1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0" fillId="3" borderId="0" xfId="0" applyFill="1"/>
    <xf numFmtId="0" fontId="3" fillId="3" borderId="4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0" fillId="3" borderId="0" xfId="0" applyFill="1" applyAlignment="1">
      <alignment wrapText="1"/>
    </xf>
    <xf numFmtId="0" fontId="3" fillId="3" borderId="4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0" fontId="0" fillId="3" borderId="7" xfId="0" applyFill="1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12" xfId="0" applyFont="1" applyBorder="1"/>
    <xf numFmtId="3" fontId="3" fillId="0" borderId="12" xfId="0" applyNumberFormat="1" applyFont="1" applyBorder="1"/>
    <xf numFmtId="0" fontId="2" fillId="0" borderId="12" xfId="0" applyFont="1" applyBorder="1"/>
    <xf numFmtId="9" fontId="3" fillId="0" borderId="12" xfId="0" applyNumberFormat="1" applyFont="1" applyBorder="1"/>
    <xf numFmtId="0" fontId="3" fillId="0" borderId="13" xfId="0" applyFont="1" applyBorder="1"/>
    <xf numFmtId="0" fontId="2" fillId="0" borderId="9" xfId="0" applyFont="1" applyBorder="1"/>
    <xf numFmtId="0" fontId="3" fillId="0" borderId="14" xfId="0" applyFont="1" applyBorder="1" applyAlignment="1">
      <alignment horizontal="center"/>
    </xf>
    <xf numFmtId="0" fontId="6" fillId="3" borderId="1" xfId="0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right"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3" borderId="4" xfId="0" applyFont="1" applyFill="1" applyBorder="1" applyAlignment="1">
      <alignment horizontal="right"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right" vertical="center"/>
    </xf>
    <xf numFmtId="0" fontId="6" fillId="3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right" vertical="center"/>
    </xf>
    <xf numFmtId="0" fontId="0" fillId="3" borderId="7" xfId="0" applyFill="1" applyBorder="1" applyAlignment="1">
      <alignment vertical="top" wrapText="1"/>
    </xf>
    <xf numFmtId="0" fontId="0" fillId="3" borderId="8" xfId="0" applyFill="1" applyBorder="1" applyAlignment="1">
      <alignment vertical="top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3" fillId="3" borderId="1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center" wrapText="1"/>
    </xf>
    <xf numFmtId="0" fontId="0" fillId="3" borderId="2" xfId="0" applyFill="1" applyBorder="1" applyAlignment="1">
      <alignment vertical="top" wrapText="1"/>
    </xf>
    <xf numFmtId="0" fontId="0" fillId="3" borderId="2" xfId="0" applyFill="1" applyBorder="1"/>
    <xf numFmtId="0" fontId="1" fillId="3" borderId="2" xfId="0" applyFont="1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3" fillId="3" borderId="0" xfId="0" applyFont="1" applyFill="1" applyAlignment="1">
      <alignment vertical="center" wrapText="1"/>
    </xf>
    <xf numFmtId="0" fontId="0" fillId="3" borderId="0" xfId="0" applyFill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7" fillId="3" borderId="0" xfId="0" applyFont="1" applyFill="1" applyAlignment="1">
      <alignment vertical="top" wrapText="1"/>
    </xf>
    <xf numFmtId="0" fontId="7" fillId="3" borderId="5" xfId="0" applyFont="1" applyFill="1" applyBorder="1" applyAlignment="1">
      <alignment vertical="top" wrapText="1"/>
    </xf>
    <xf numFmtId="0" fontId="7" fillId="3" borderId="0" xfId="0" applyFont="1" applyFill="1" applyAlignment="1">
      <alignment vertical="center" wrapText="1"/>
    </xf>
    <xf numFmtId="0" fontId="3" fillId="3" borderId="6" xfId="0" applyFont="1" applyFill="1" applyBorder="1" applyAlignment="1">
      <alignment vertical="top" wrapText="1"/>
    </xf>
    <xf numFmtId="0" fontId="8" fillId="3" borderId="7" xfId="0" applyFont="1" applyFill="1" applyBorder="1" applyAlignment="1">
      <alignment horizontal="right" vertical="top" wrapText="1"/>
    </xf>
    <xf numFmtId="0" fontId="9" fillId="0" borderId="0" xfId="0" applyFont="1" applyAlignment="1">
      <alignment vertical="center"/>
    </xf>
    <xf numFmtId="0" fontId="3" fillId="0" borderId="12" xfId="0" applyFont="1" applyBorder="1" applyAlignment="1">
      <alignment horizontal="left"/>
    </xf>
    <xf numFmtId="3" fontId="3" fillId="0" borderId="12" xfId="0" applyNumberFormat="1" applyFont="1" applyBorder="1" applyAlignment="1">
      <alignment horizontal="left"/>
    </xf>
    <xf numFmtId="0" fontId="11" fillId="0" borderId="0" xfId="0" applyFont="1" applyAlignment="1">
      <alignment vertical="center"/>
    </xf>
    <xf numFmtId="0" fontId="1" fillId="3" borderId="4" xfId="0" applyFont="1" applyFill="1" applyBorder="1" applyAlignment="1">
      <alignment horizontal="left" vertical="top"/>
    </xf>
    <xf numFmtId="0" fontId="1" fillId="3" borderId="0" xfId="0" applyFont="1" applyFill="1"/>
    <xf numFmtId="0" fontId="1" fillId="3" borderId="4" xfId="0" applyFont="1" applyFill="1" applyBorder="1"/>
    <xf numFmtId="0" fontId="0" fillId="3" borderId="5" xfId="0" applyFill="1" applyBorder="1"/>
    <xf numFmtId="0" fontId="6" fillId="3" borderId="6" xfId="0" applyFont="1" applyFill="1" applyBorder="1" applyAlignment="1">
      <alignment vertical="center"/>
    </xf>
    <xf numFmtId="0" fontId="1" fillId="3" borderId="7" xfId="0" applyFont="1" applyFill="1" applyBorder="1"/>
    <xf numFmtId="0" fontId="0" fillId="3" borderId="7" xfId="0" applyFill="1" applyBorder="1"/>
    <xf numFmtId="0" fontId="0" fillId="3" borderId="8" xfId="0" applyFill="1" applyBorder="1"/>
    <xf numFmtId="0" fontId="2" fillId="2" borderId="5" xfId="0" applyFont="1" applyFill="1" applyBorder="1"/>
    <xf numFmtId="0" fontId="2" fillId="2" borderId="4" xfId="0" applyFont="1" applyFill="1" applyBorder="1" applyAlignment="1">
      <alignment horizontal="left" vertical="top" wrapText="1"/>
    </xf>
    <xf numFmtId="0" fontId="3" fillId="2" borderId="8" xfId="0" applyFont="1" applyFill="1" applyBorder="1"/>
    <xf numFmtId="0" fontId="3" fillId="2" borderId="1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0" fontId="3" fillId="2" borderId="4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3" fillId="2" borderId="4" xfId="0" applyFont="1" applyFill="1" applyBorder="1" applyAlignment="1">
      <alignment vertical="center"/>
    </xf>
    <xf numFmtId="0" fontId="3" fillId="2" borderId="0" xfId="0" applyFont="1" applyFill="1"/>
    <xf numFmtId="0" fontId="0" fillId="2" borderId="0" xfId="0" applyFill="1" applyAlignment="1">
      <alignment horizontal="right"/>
    </xf>
    <xf numFmtId="0" fontId="0" fillId="2" borderId="5" xfId="0" applyFill="1" applyBorder="1"/>
    <xf numFmtId="0" fontId="3" fillId="2" borderId="4" xfId="0" applyFont="1" applyFill="1" applyBorder="1"/>
    <xf numFmtId="0" fontId="3" fillId="2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/>
    <xf numFmtId="0" fontId="3" fillId="2" borderId="0" xfId="0" applyFont="1" applyFill="1" applyAlignment="1">
      <alignment vertical="center"/>
    </xf>
    <xf numFmtId="0" fontId="3" fillId="2" borderId="5" xfId="0" applyFont="1" applyFill="1" applyBorder="1" applyAlignment="1">
      <alignment vertical="center"/>
    </xf>
    <xf numFmtId="0" fontId="4" fillId="3" borderId="12" xfId="0" applyFont="1" applyFill="1" applyBorder="1"/>
    <xf numFmtId="0" fontId="2" fillId="3" borderId="12" xfId="0" applyFont="1" applyFill="1" applyBorder="1"/>
    <xf numFmtId="0" fontId="4" fillId="3" borderId="9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4" fillId="2" borderId="12" xfId="0" applyFont="1" applyFill="1" applyBorder="1" applyAlignment="1">
      <alignment horizontal="left" vertical="center" wrapText="1"/>
    </xf>
    <xf numFmtId="0" fontId="2" fillId="2" borderId="7" xfId="0" applyFont="1" applyFill="1" applyBorder="1"/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/>
    <xf numFmtId="0" fontId="3" fillId="2" borderId="5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/>
    </xf>
    <xf numFmtId="0" fontId="3" fillId="3" borderId="0" xfId="0" applyFont="1" applyFill="1"/>
    <xf numFmtId="0" fontId="0" fillId="3" borderId="0" xfId="0" applyFill="1" applyAlignment="1">
      <alignment horizontal="right"/>
    </xf>
    <xf numFmtId="0" fontId="3" fillId="3" borderId="4" xfId="0" applyFont="1" applyFill="1" applyBorder="1"/>
    <xf numFmtId="0" fontId="3" fillId="3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/>
    </xf>
    <xf numFmtId="0" fontId="4" fillId="3" borderId="6" xfId="0" applyFont="1" applyFill="1" applyBorder="1"/>
    <xf numFmtId="0" fontId="2" fillId="0" borderId="0" xfId="0" applyFont="1"/>
    <xf numFmtId="0" fontId="2" fillId="2" borderId="4" xfId="0" applyFont="1" applyFill="1" applyBorder="1"/>
    <xf numFmtId="0" fontId="4" fillId="2" borderId="12" xfId="0" applyFont="1" applyFill="1" applyBorder="1"/>
    <xf numFmtId="0" fontId="4" fillId="3" borderId="6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6" fillId="3" borderId="0" xfId="0" applyFont="1" applyFill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0" xfId="0" applyFont="1" applyFill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left" vertical="top" wrapText="1"/>
    </xf>
    <xf numFmtId="0" fontId="10" fillId="3" borderId="3" xfId="0" applyFont="1" applyFill="1" applyBorder="1" applyAlignment="1">
      <alignment horizontal="left" vertical="top" wrapText="1"/>
    </xf>
    <xf numFmtId="0" fontId="10" fillId="3" borderId="4" xfId="0" applyFont="1" applyFill="1" applyBorder="1" applyAlignment="1">
      <alignment horizontal="left" vertical="top" wrapText="1"/>
    </xf>
    <xf numFmtId="0" fontId="10" fillId="3" borderId="0" xfId="0" applyFont="1" applyFill="1" applyAlignment="1">
      <alignment horizontal="left" vertical="top" wrapText="1"/>
    </xf>
    <xf numFmtId="0" fontId="10" fillId="3" borderId="5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/>
    </xf>
    <xf numFmtId="0" fontId="1" fillId="3" borderId="5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3" fillId="3" borderId="9" xfId="1" applyNumberFormat="1" applyFont="1" applyFill="1" applyBorder="1" applyAlignment="1">
      <alignment horizontal="center" vertical="center"/>
    </xf>
    <xf numFmtId="0" fontId="3" fillId="3" borderId="11" xfId="1" applyNumberFormat="1" applyFont="1" applyFill="1" applyBorder="1" applyAlignment="1">
      <alignment horizontal="center" vertical="center"/>
    </xf>
    <xf numFmtId="44" fontId="3" fillId="3" borderId="9" xfId="1" applyFont="1" applyFill="1" applyBorder="1" applyAlignment="1">
      <alignment horizontal="center" vertical="center"/>
    </xf>
    <xf numFmtId="44" fontId="3" fillId="3" borderId="11" xfId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44" fontId="3" fillId="3" borderId="12" xfId="1" applyFont="1" applyFill="1" applyBorder="1" applyAlignment="1">
      <alignment horizontal="center" vertical="center"/>
    </xf>
    <xf numFmtId="44" fontId="4" fillId="3" borderId="9" xfId="1" applyFont="1" applyFill="1" applyBorder="1" applyAlignment="1">
      <alignment horizontal="center"/>
    </xf>
    <xf numFmtId="44" fontId="4" fillId="3" borderId="11" xfId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0" xfId="0" applyFill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9" xfId="1" applyNumberFormat="1" applyFont="1" applyFill="1" applyBorder="1" applyAlignment="1">
      <alignment horizontal="center" vertical="center"/>
    </xf>
    <xf numFmtId="0" fontId="3" fillId="2" borderId="11" xfId="1" applyNumberFormat="1" applyFont="1" applyFill="1" applyBorder="1" applyAlignment="1">
      <alignment horizontal="center" vertical="center"/>
    </xf>
    <xf numFmtId="44" fontId="3" fillId="2" borderId="9" xfId="1" applyFont="1" applyFill="1" applyBorder="1" applyAlignment="1">
      <alignment vertical="center"/>
    </xf>
    <xf numFmtId="44" fontId="3" fillId="2" borderId="10" xfId="1" applyFont="1" applyFill="1" applyBorder="1" applyAlignment="1">
      <alignment vertical="center"/>
    </xf>
    <xf numFmtId="44" fontId="3" fillId="2" borderId="11" xfId="1" applyFont="1" applyFill="1" applyBorder="1" applyAlignment="1">
      <alignment vertical="center"/>
    </xf>
    <xf numFmtId="44" fontId="3" fillId="2" borderId="9" xfId="1" applyFont="1" applyFill="1" applyBorder="1" applyAlignment="1">
      <alignment horizontal="center" vertical="center"/>
    </xf>
    <xf numFmtId="44" fontId="3" fillId="2" borderId="10" xfId="1" applyFont="1" applyFill="1" applyBorder="1" applyAlignment="1">
      <alignment horizontal="center" vertical="center"/>
    </xf>
    <xf numFmtId="44" fontId="3" fillId="2" borderId="11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</cellXfs>
  <cellStyles count="2">
    <cellStyle name="Moneda 2" xfId="1" xr:uid="{1A93EAD6-FC18-47AD-B03D-3A93CECDA14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257736</xdr:colOff>
      <xdr:row>2</xdr:row>
      <xdr:rowOff>29613</xdr:rowOff>
    </xdr:from>
    <xdr:to>
      <xdr:col>2</xdr:col>
      <xdr:colOff>1013074</xdr:colOff>
      <xdr:row>5</xdr:row>
      <xdr:rowOff>149303</xdr:rowOff>
    </xdr:to>
    <xdr:pic>
      <xdr:nvPicPr>
        <xdr:cNvPr id="2" name="0 Imagen" descr="Imagen que contiene Texto&#10;&#10;Descripción generada automáticamente">
          <a:extLst>
            <a:ext uri="{FF2B5EF4-FFF2-40B4-BE49-F238E27FC236}">
              <a16:creationId xmlns:a16="http://schemas.microsoft.com/office/drawing/2014/main" id="{04B2E7DA-96DA-498D-A9A3-E9A71A51F9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4836" b="98066" l="1977" r="98023">
                      <a14:foregroundMark x1="27677" y1="29400" x2="27677" y2="29400"/>
                      <a14:foregroundMark x1="9308" y1="67892" x2="9308" y2="67892"/>
                      <a14:foregroundMark x1="16063" y1="90909" x2="16063" y2="90909"/>
                      <a14:foregroundMark x1="52306" y1="67118" x2="52306" y2="67118"/>
                      <a14:foregroundMark x1="47282" y1="35977" x2="47282" y2="35977"/>
                      <a14:foregroundMark x1="58402" y1="34623" x2="58402" y2="34623"/>
                      <a14:foregroundMark x1="61450" y1="30174" x2="61450" y2="30174"/>
                      <a14:foregroundMark x1="69275" y1="29787" x2="69275" y2="29787"/>
                      <a14:foregroundMark x1="72323" y1="29014" x2="72323" y2="29014"/>
                      <a14:foregroundMark x1="76771" y1="28627" x2="76771" y2="28627"/>
                      <a14:foregroundMark x1="77512" y1="20503" x2="77512" y2="20503"/>
                      <a14:foregroundMark x1="82867" y1="31141" x2="82867" y2="31141"/>
                      <a14:foregroundMark x1="79407" y1="58221" x2="79407" y2="58221"/>
                      <a14:foregroundMark x1="88303" y1="55706" x2="88303" y2="55706"/>
                      <a14:foregroundMark x1="94481" y1="54739" x2="94481" y2="54739"/>
                      <a14:foregroundMark x1="76771" y1="67118" x2="76771" y2="67118"/>
                      <a14:foregroundMark x1="69852" y1="66151" x2="69852" y2="66151"/>
                      <a14:foregroundMark x1="65321" y1="68085" x2="65321" y2="68085"/>
                      <a14:foregroundMark x1="59967" y1="67505" x2="59967" y2="67505"/>
                      <a14:foregroundMark x1="45799" y1="86460" x2="45799" y2="86460"/>
                      <a14:foregroundMark x1="21499" y1="74662" x2="21499" y2="74662"/>
                      <a14:foregroundMark x1="9473" y1="69826" x2="9473" y2="69826"/>
                      <a14:foregroundMark x1="48600" y1="84720" x2="48600" y2="84720"/>
                      <a14:foregroundMark x1="51730" y1="85880" x2="51730" y2="85880"/>
                      <a14:foregroundMark x1="53789" y1="85880" x2="53789" y2="85880"/>
                      <a14:foregroundMark x1="56425" y1="84720" x2="56425" y2="84720"/>
                      <a14:foregroundMark x1="59061" y1="84139" x2="59061" y2="84139"/>
                      <a14:foregroundMark x1="62603" y1="84139" x2="62603" y2="84139"/>
                      <a14:foregroundMark x1="69275" y1="85106" x2="69275" y2="85106"/>
                      <a14:foregroundMark x1="63509" y1="86460" x2="63509" y2="86460"/>
                      <a14:foregroundMark x1="66474" y1="82979" x2="66474" y2="82979"/>
                      <a14:foregroundMark x1="72817" y1="84139" x2="72817" y2="84139"/>
                      <a14:foregroundMark x1="75288" y1="83752" x2="75288" y2="83752"/>
                      <a14:foregroundMark x1="77842" y1="82979" x2="77842" y2="82979"/>
                      <a14:foregroundMark x1="78995" y1="82012" x2="78995" y2="82012"/>
                      <a14:foregroundMark x1="80725" y1="82398" x2="80725" y2="82398"/>
                      <a14:foregroundMark x1="83114" y1="83366" x2="83114" y2="83366"/>
                      <a14:foregroundMark x1="85008" y1="83366" x2="85008" y2="83366"/>
                      <a14:foregroundMark x1="87809" y1="82979" x2="87809" y2="82979"/>
                      <a14:foregroundMark x1="98023" y1="49516" x2="98023" y2="49516"/>
                      <a14:foregroundMark x1="59226" y1="82979" x2="59226" y2="82979"/>
                      <a14:foregroundMark x1="37727" y1="63636" x2="37727" y2="63636"/>
                      <a14:foregroundMark x1="3130" y1="46422" x2="3130" y2="46422"/>
                      <a14:foregroundMark x1="59555" y1="81044" x2="59555" y2="81044"/>
                      <a14:foregroundMark x1="80725" y1="81044" x2="80725" y2="81044"/>
                      <a14:foregroundMark x1="97117" y1="48162" x2="97117" y2="4816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736" y="397913"/>
          <a:ext cx="2311088" cy="68484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78441</xdr:colOff>
      <xdr:row>2</xdr:row>
      <xdr:rowOff>7203</xdr:rowOff>
    </xdr:from>
    <xdr:to>
      <xdr:col>2</xdr:col>
      <xdr:colOff>912220</xdr:colOff>
      <xdr:row>5</xdr:row>
      <xdr:rowOff>126893</xdr:rowOff>
    </xdr:to>
    <xdr:pic>
      <xdr:nvPicPr>
        <xdr:cNvPr id="2" name="0 Imagen" descr="Imagen que contiene Texto&#10;&#10;Descripción generada automáticamente">
          <a:extLst>
            <a:ext uri="{FF2B5EF4-FFF2-40B4-BE49-F238E27FC236}">
              <a16:creationId xmlns:a16="http://schemas.microsoft.com/office/drawing/2014/main" id="{22325476-20E8-4D6B-A1D3-63A39FDC60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4836" b="98066" l="1977" r="98023">
                      <a14:foregroundMark x1="27677" y1="29400" x2="27677" y2="29400"/>
                      <a14:foregroundMark x1="9308" y1="67892" x2="9308" y2="67892"/>
                      <a14:foregroundMark x1="16063" y1="90909" x2="16063" y2="90909"/>
                      <a14:foregroundMark x1="52306" y1="67118" x2="52306" y2="67118"/>
                      <a14:foregroundMark x1="47282" y1="35977" x2="47282" y2="35977"/>
                      <a14:foregroundMark x1="58402" y1="34623" x2="58402" y2="34623"/>
                      <a14:foregroundMark x1="61450" y1="30174" x2="61450" y2="30174"/>
                      <a14:foregroundMark x1="69275" y1="29787" x2="69275" y2="29787"/>
                      <a14:foregroundMark x1="72323" y1="29014" x2="72323" y2="29014"/>
                      <a14:foregroundMark x1="76771" y1="28627" x2="76771" y2="28627"/>
                      <a14:foregroundMark x1="77512" y1="20503" x2="77512" y2="20503"/>
                      <a14:foregroundMark x1="82867" y1="31141" x2="82867" y2="31141"/>
                      <a14:foregroundMark x1="79407" y1="58221" x2="79407" y2="58221"/>
                      <a14:foregroundMark x1="88303" y1="55706" x2="88303" y2="55706"/>
                      <a14:foregroundMark x1="94481" y1="54739" x2="94481" y2="54739"/>
                      <a14:foregroundMark x1="76771" y1="67118" x2="76771" y2="67118"/>
                      <a14:foregroundMark x1="69852" y1="66151" x2="69852" y2="66151"/>
                      <a14:foregroundMark x1="65321" y1="68085" x2="65321" y2="68085"/>
                      <a14:foregroundMark x1="59967" y1="67505" x2="59967" y2="67505"/>
                      <a14:foregroundMark x1="45799" y1="86460" x2="45799" y2="86460"/>
                      <a14:foregroundMark x1="21499" y1="74662" x2="21499" y2="74662"/>
                      <a14:foregroundMark x1="9473" y1="69826" x2="9473" y2="69826"/>
                      <a14:foregroundMark x1="48600" y1="84720" x2="48600" y2="84720"/>
                      <a14:foregroundMark x1="51730" y1="85880" x2="51730" y2="85880"/>
                      <a14:foregroundMark x1="53789" y1="85880" x2="53789" y2="85880"/>
                      <a14:foregroundMark x1="56425" y1="84720" x2="56425" y2="84720"/>
                      <a14:foregroundMark x1="59061" y1="84139" x2="59061" y2="84139"/>
                      <a14:foregroundMark x1="62603" y1="84139" x2="62603" y2="84139"/>
                      <a14:foregroundMark x1="69275" y1="85106" x2="69275" y2="85106"/>
                      <a14:foregroundMark x1="63509" y1="86460" x2="63509" y2="86460"/>
                      <a14:foregroundMark x1="66474" y1="82979" x2="66474" y2="82979"/>
                      <a14:foregroundMark x1="72817" y1="84139" x2="72817" y2="84139"/>
                      <a14:foregroundMark x1="75288" y1="83752" x2="75288" y2="83752"/>
                      <a14:foregroundMark x1="77842" y1="82979" x2="77842" y2="82979"/>
                      <a14:foregroundMark x1="78995" y1="82012" x2="78995" y2="82012"/>
                      <a14:foregroundMark x1="80725" y1="82398" x2="80725" y2="82398"/>
                      <a14:foregroundMark x1="83114" y1="83366" x2="83114" y2="83366"/>
                      <a14:foregroundMark x1="85008" y1="83366" x2="85008" y2="83366"/>
                      <a14:foregroundMark x1="87809" y1="82979" x2="87809" y2="82979"/>
                      <a14:foregroundMark x1="98023" y1="49516" x2="98023" y2="49516"/>
                      <a14:foregroundMark x1="59226" y1="82979" x2="59226" y2="82979"/>
                      <a14:foregroundMark x1="37727" y1="63636" x2="37727" y2="63636"/>
                      <a14:foregroundMark x1="3130" y1="46422" x2="3130" y2="46422"/>
                      <a14:foregroundMark x1="59555" y1="81044" x2="59555" y2="81044"/>
                      <a14:foregroundMark x1="80725" y1="81044" x2="80725" y2="81044"/>
                      <a14:foregroundMark x1="97117" y1="48162" x2="97117" y2="4816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41" y="375503"/>
          <a:ext cx="2300629" cy="68484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78441</xdr:colOff>
      <xdr:row>2</xdr:row>
      <xdr:rowOff>7203</xdr:rowOff>
    </xdr:from>
    <xdr:to>
      <xdr:col>2</xdr:col>
      <xdr:colOff>912220</xdr:colOff>
      <xdr:row>5</xdr:row>
      <xdr:rowOff>126893</xdr:rowOff>
    </xdr:to>
    <xdr:pic>
      <xdr:nvPicPr>
        <xdr:cNvPr id="2" name="0 Imagen" descr="Imagen que contiene Texto&#10;&#10;Descripción generada automáticamente">
          <a:extLst>
            <a:ext uri="{FF2B5EF4-FFF2-40B4-BE49-F238E27FC236}">
              <a16:creationId xmlns:a16="http://schemas.microsoft.com/office/drawing/2014/main" id="{B3FFCF11-637F-4F86-B2A8-AB685A2790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4836" b="98066" l="1977" r="98023">
                      <a14:foregroundMark x1="27677" y1="29400" x2="27677" y2="29400"/>
                      <a14:foregroundMark x1="9308" y1="67892" x2="9308" y2="67892"/>
                      <a14:foregroundMark x1="16063" y1="90909" x2="16063" y2="90909"/>
                      <a14:foregroundMark x1="52306" y1="67118" x2="52306" y2="67118"/>
                      <a14:foregroundMark x1="47282" y1="35977" x2="47282" y2="35977"/>
                      <a14:foregroundMark x1="58402" y1="34623" x2="58402" y2="34623"/>
                      <a14:foregroundMark x1="61450" y1="30174" x2="61450" y2="30174"/>
                      <a14:foregroundMark x1="69275" y1="29787" x2="69275" y2="29787"/>
                      <a14:foregroundMark x1="72323" y1="29014" x2="72323" y2="29014"/>
                      <a14:foregroundMark x1="76771" y1="28627" x2="76771" y2="28627"/>
                      <a14:foregroundMark x1="77512" y1="20503" x2="77512" y2="20503"/>
                      <a14:foregroundMark x1="82867" y1="31141" x2="82867" y2="31141"/>
                      <a14:foregroundMark x1="79407" y1="58221" x2="79407" y2="58221"/>
                      <a14:foregroundMark x1="88303" y1="55706" x2="88303" y2="55706"/>
                      <a14:foregroundMark x1="94481" y1="54739" x2="94481" y2="54739"/>
                      <a14:foregroundMark x1="76771" y1="67118" x2="76771" y2="67118"/>
                      <a14:foregroundMark x1="69852" y1="66151" x2="69852" y2="66151"/>
                      <a14:foregroundMark x1="65321" y1="68085" x2="65321" y2="68085"/>
                      <a14:foregroundMark x1="59967" y1="67505" x2="59967" y2="67505"/>
                      <a14:foregroundMark x1="45799" y1="86460" x2="45799" y2="86460"/>
                      <a14:foregroundMark x1="21499" y1="74662" x2="21499" y2="74662"/>
                      <a14:foregroundMark x1="9473" y1="69826" x2="9473" y2="69826"/>
                      <a14:foregroundMark x1="48600" y1="84720" x2="48600" y2="84720"/>
                      <a14:foregroundMark x1="51730" y1="85880" x2="51730" y2="85880"/>
                      <a14:foregroundMark x1="53789" y1="85880" x2="53789" y2="85880"/>
                      <a14:foregroundMark x1="56425" y1="84720" x2="56425" y2="84720"/>
                      <a14:foregroundMark x1="59061" y1="84139" x2="59061" y2="84139"/>
                      <a14:foregroundMark x1="62603" y1="84139" x2="62603" y2="84139"/>
                      <a14:foregroundMark x1="69275" y1="85106" x2="69275" y2="85106"/>
                      <a14:foregroundMark x1="63509" y1="86460" x2="63509" y2="86460"/>
                      <a14:foregroundMark x1="66474" y1="82979" x2="66474" y2="82979"/>
                      <a14:foregroundMark x1="72817" y1="84139" x2="72817" y2="84139"/>
                      <a14:foregroundMark x1="75288" y1="83752" x2="75288" y2="83752"/>
                      <a14:foregroundMark x1="77842" y1="82979" x2="77842" y2="82979"/>
                      <a14:foregroundMark x1="78995" y1="82012" x2="78995" y2="82012"/>
                      <a14:foregroundMark x1="80725" y1="82398" x2="80725" y2="82398"/>
                      <a14:foregroundMark x1="83114" y1="83366" x2="83114" y2="83366"/>
                      <a14:foregroundMark x1="85008" y1="83366" x2="85008" y2="83366"/>
                      <a14:foregroundMark x1="87809" y1="82979" x2="87809" y2="82979"/>
                      <a14:foregroundMark x1="98023" y1="49516" x2="98023" y2="49516"/>
                      <a14:foregroundMark x1="59226" y1="82979" x2="59226" y2="82979"/>
                      <a14:foregroundMark x1="37727" y1="63636" x2="37727" y2="63636"/>
                      <a14:foregroundMark x1="3130" y1="46422" x2="3130" y2="46422"/>
                      <a14:foregroundMark x1="59555" y1="81044" x2="59555" y2="81044"/>
                      <a14:foregroundMark x1="80725" y1="81044" x2="80725" y2="81044"/>
                      <a14:foregroundMark x1="97117" y1="48162" x2="97117" y2="4816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41" y="375503"/>
          <a:ext cx="2300629" cy="68484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78441</xdr:colOff>
      <xdr:row>2</xdr:row>
      <xdr:rowOff>7203</xdr:rowOff>
    </xdr:from>
    <xdr:to>
      <xdr:col>2</xdr:col>
      <xdr:colOff>912220</xdr:colOff>
      <xdr:row>5</xdr:row>
      <xdr:rowOff>126893</xdr:rowOff>
    </xdr:to>
    <xdr:pic>
      <xdr:nvPicPr>
        <xdr:cNvPr id="2" name="0 Imagen" descr="Imagen que contiene Texto&#10;&#10;Descripción generada automáticamente">
          <a:extLst>
            <a:ext uri="{FF2B5EF4-FFF2-40B4-BE49-F238E27FC236}">
              <a16:creationId xmlns:a16="http://schemas.microsoft.com/office/drawing/2014/main" id="{8D435B69-6980-4057-A14F-7FBA952FC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4836" b="98066" l="1977" r="98023">
                      <a14:foregroundMark x1="27677" y1="29400" x2="27677" y2="29400"/>
                      <a14:foregroundMark x1="9308" y1="67892" x2="9308" y2="67892"/>
                      <a14:foregroundMark x1="16063" y1="90909" x2="16063" y2="90909"/>
                      <a14:foregroundMark x1="52306" y1="67118" x2="52306" y2="67118"/>
                      <a14:foregroundMark x1="47282" y1="35977" x2="47282" y2="35977"/>
                      <a14:foregroundMark x1="58402" y1="34623" x2="58402" y2="34623"/>
                      <a14:foregroundMark x1="61450" y1="30174" x2="61450" y2="30174"/>
                      <a14:foregroundMark x1="69275" y1="29787" x2="69275" y2="29787"/>
                      <a14:foregroundMark x1="72323" y1="29014" x2="72323" y2="29014"/>
                      <a14:foregroundMark x1="76771" y1="28627" x2="76771" y2="28627"/>
                      <a14:foregroundMark x1="77512" y1="20503" x2="77512" y2="20503"/>
                      <a14:foregroundMark x1="82867" y1="31141" x2="82867" y2="31141"/>
                      <a14:foregroundMark x1="79407" y1="58221" x2="79407" y2="58221"/>
                      <a14:foregroundMark x1="88303" y1="55706" x2="88303" y2="55706"/>
                      <a14:foregroundMark x1="94481" y1="54739" x2="94481" y2="54739"/>
                      <a14:foregroundMark x1="76771" y1="67118" x2="76771" y2="67118"/>
                      <a14:foregroundMark x1="69852" y1="66151" x2="69852" y2="66151"/>
                      <a14:foregroundMark x1="65321" y1="68085" x2="65321" y2="68085"/>
                      <a14:foregroundMark x1="59967" y1="67505" x2="59967" y2="67505"/>
                      <a14:foregroundMark x1="45799" y1="86460" x2="45799" y2="86460"/>
                      <a14:foregroundMark x1="21499" y1="74662" x2="21499" y2="74662"/>
                      <a14:foregroundMark x1="9473" y1="69826" x2="9473" y2="69826"/>
                      <a14:foregroundMark x1="48600" y1="84720" x2="48600" y2="84720"/>
                      <a14:foregroundMark x1="51730" y1="85880" x2="51730" y2="85880"/>
                      <a14:foregroundMark x1="53789" y1="85880" x2="53789" y2="85880"/>
                      <a14:foregroundMark x1="56425" y1="84720" x2="56425" y2="84720"/>
                      <a14:foregroundMark x1="59061" y1="84139" x2="59061" y2="84139"/>
                      <a14:foregroundMark x1="62603" y1="84139" x2="62603" y2="84139"/>
                      <a14:foregroundMark x1="69275" y1="85106" x2="69275" y2="85106"/>
                      <a14:foregroundMark x1="63509" y1="86460" x2="63509" y2="86460"/>
                      <a14:foregroundMark x1="66474" y1="82979" x2="66474" y2="82979"/>
                      <a14:foregroundMark x1="72817" y1="84139" x2="72817" y2="84139"/>
                      <a14:foregroundMark x1="75288" y1="83752" x2="75288" y2="83752"/>
                      <a14:foregroundMark x1="77842" y1="82979" x2="77842" y2="82979"/>
                      <a14:foregroundMark x1="78995" y1="82012" x2="78995" y2="82012"/>
                      <a14:foregroundMark x1="80725" y1="82398" x2="80725" y2="82398"/>
                      <a14:foregroundMark x1="83114" y1="83366" x2="83114" y2="83366"/>
                      <a14:foregroundMark x1="85008" y1="83366" x2="85008" y2="83366"/>
                      <a14:foregroundMark x1="87809" y1="82979" x2="87809" y2="82979"/>
                      <a14:foregroundMark x1="98023" y1="49516" x2="98023" y2="49516"/>
                      <a14:foregroundMark x1="59226" y1="82979" x2="59226" y2="82979"/>
                      <a14:foregroundMark x1="37727" y1="63636" x2="37727" y2="63636"/>
                      <a14:foregroundMark x1="3130" y1="46422" x2="3130" y2="46422"/>
                      <a14:foregroundMark x1="59555" y1="81044" x2="59555" y2="81044"/>
                      <a14:foregroundMark x1="80725" y1="81044" x2="80725" y2="81044"/>
                      <a14:foregroundMark x1="97117" y1="48162" x2="97117" y2="4816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41" y="375503"/>
          <a:ext cx="2300629" cy="68484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515468</xdr:colOff>
      <xdr:row>1</xdr:row>
      <xdr:rowOff>170780</xdr:rowOff>
    </xdr:from>
    <xdr:to>
      <xdr:col>2</xdr:col>
      <xdr:colOff>1778560</xdr:colOff>
      <xdr:row>6</xdr:row>
      <xdr:rowOff>25627</xdr:rowOff>
    </xdr:to>
    <xdr:pic>
      <xdr:nvPicPr>
        <xdr:cNvPr id="2" name="0 Imagen" descr="Imagen que contiene Texto&#10;&#10;Descripción generada automáticamente">
          <a:extLst>
            <a:ext uri="{FF2B5EF4-FFF2-40B4-BE49-F238E27FC236}">
              <a16:creationId xmlns:a16="http://schemas.microsoft.com/office/drawing/2014/main" id="{DC796FE8-0CFD-4580-994B-9008604271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4836" b="98066" l="1977" r="98023">
                      <a14:foregroundMark x1="27677" y1="29400" x2="27677" y2="29400"/>
                      <a14:foregroundMark x1="9308" y1="67892" x2="9308" y2="67892"/>
                      <a14:foregroundMark x1="16063" y1="90909" x2="16063" y2="90909"/>
                      <a14:foregroundMark x1="52306" y1="67118" x2="52306" y2="67118"/>
                      <a14:foregroundMark x1="47282" y1="35977" x2="47282" y2="35977"/>
                      <a14:foregroundMark x1="58402" y1="34623" x2="58402" y2="34623"/>
                      <a14:foregroundMark x1="61450" y1="30174" x2="61450" y2="30174"/>
                      <a14:foregroundMark x1="69275" y1="29787" x2="69275" y2="29787"/>
                      <a14:foregroundMark x1="72323" y1="29014" x2="72323" y2="29014"/>
                      <a14:foregroundMark x1="76771" y1="28627" x2="76771" y2="28627"/>
                      <a14:foregroundMark x1="77512" y1="20503" x2="77512" y2="20503"/>
                      <a14:foregroundMark x1="82867" y1="31141" x2="82867" y2="31141"/>
                      <a14:foregroundMark x1="79407" y1="58221" x2="79407" y2="58221"/>
                      <a14:foregroundMark x1="88303" y1="55706" x2="88303" y2="55706"/>
                      <a14:foregroundMark x1="94481" y1="54739" x2="94481" y2="54739"/>
                      <a14:foregroundMark x1="76771" y1="67118" x2="76771" y2="67118"/>
                      <a14:foregroundMark x1="69852" y1="66151" x2="69852" y2="66151"/>
                      <a14:foregroundMark x1="65321" y1="68085" x2="65321" y2="68085"/>
                      <a14:foregroundMark x1="59967" y1="67505" x2="59967" y2="67505"/>
                      <a14:foregroundMark x1="45799" y1="86460" x2="45799" y2="86460"/>
                      <a14:foregroundMark x1="21499" y1="74662" x2="21499" y2="74662"/>
                      <a14:foregroundMark x1="9473" y1="69826" x2="9473" y2="69826"/>
                      <a14:foregroundMark x1="48600" y1="84720" x2="48600" y2="84720"/>
                      <a14:foregroundMark x1="51730" y1="85880" x2="51730" y2="85880"/>
                      <a14:foregroundMark x1="53789" y1="85880" x2="53789" y2="85880"/>
                      <a14:foregroundMark x1="56425" y1="84720" x2="56425" y2="84720"/>
                      <a14:foregroundMark x1="59061" y1="84139" x2="59061" y2="84139"/>
                      <a14:foregroundMark x1="62603" y1="84139" x2="62603" y2="84139"/>
                      <a14:foregroundMark x1="69275" y1="85106" x2="69275" y2="85106"/>
                      <a14:foregroundMark x1="63509" y1="86460" x2="63509" y2="86460"/>
                      <a14:foregroundMark x1="66474" y1="82979" x2="66474" y2="82979"/>
                      <a14:foregroundMark x1="72817" y1="84139" x2="72817" y2="84139"/>
                      <a14:foregroundMark x1="75288" y1="83752" x2="75288" y2="83752"/>
                      <a14:foregroundMark x1="77842" y1="82979" x2="77842" y2="82979"/>
                      <a14:foregroundMark x1="78995" y1="82012" x2="78995" y2="82012"/>
                      <a14:foregroundMark x1="80725" y1="82398" x2="80725" y2="82398"/>
                      <a14:foregroundMark x1="83114" y1="83366" x2="83114" y2="83366"/>
                      <a14:foregroundMark x1="85008" y1="83366" x2="85008" y2="83366"/>
                      <a14:foregroundMark x1="87809" y1="82979" x2="87809" y2="82979"/>
                      <a14:foregroundMark x1="98023" y1="49516" x2="98023" y2="49516"/>
                      <a14:foregroundMark x1="59226" y1="82979" x2="59226" y2="82979"/>
                      <a14:foregroundMark x1="37727" y1="63636" x2="37727" y2="63636"/>
                      <a14:foregroundMark x1="3130" y1="46422" x2="3130" y2="46422"/>
                      <a14:foregroundMark x1="59555" y1="81044" x2="59555" y2="81044"/>
                      <a14:foregroundMark x1="80725" y1="81044" x2="80725" y2="81044"/>
                      <a14:foregroundMark x1="97117" y1="48162" x2="97117" y2="4816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468" y="354930"/>
          <a:ext cx="2831542" cy="78829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515468</xdr:colOff>
      <xdr:row>1</xdr:row>
      <xdr:rowOff>170780</xdr:rowOff>
    </xdr:from>
    <xdr:to>
      <xdr:col>2</xdr:col>
      <xdr:colOff>1781735</xdr:colOff>
      <xdr:row>6</xdr:row>
      <xdr:rowOff>28802</xdr:rowOff>
    </xdr:to>
    <xdr:pic>
      <xdr:nvPicPr>
        <xdr:cNvPr id="2" name="0 Imagen" descr="Imagen que contiene Texto&#10;&#10;Descripción generada automáticamente">
          <a:extLst>
            <a:ext uri="{FF2B5EF4-FFF2-40B4-BE49-F238E27FC236}">
              <a16:creationId xmlns:a16="http://schemas.microsoft.com/office/drawing/2014/main" id="{64C9C588-F409-4300-ABF4-A10EF72D62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4836" b="98066" l="1977" r="98023">
                      <a14:foregroundMark x1="27677" y1="29400" x2="27677" y2="29400"/>
                      <a14:foregroundMark x1="9308" y1="67892" x2="9308" y2="67892"/>
                      <a14:foregroundMark x1="16063" y1="90909" x2="16063" y2="90909"/>
                      <a14:foregroundMark x1="52306" y1="67118" x2="52306" y2="67118"/>
                      <a14:foregroundMark x1="47282" y1="35977" x2="47282" y2="35977"/>
                      <a14:foregroundMark x1="58402" y1="34623" x2="58402" y2="34623"/>
                      <a14:foregroundMark x1="61450" y1="30174" x2="61450" y2="30174"/>
                      <a14:foregroundMark x1="69275" y1="29787" x2="69275" y2="29787"/>
                      <a14:foregroundMark x1="72323" y1="29014" x2="72323" y2="29014"/>
                      <a14:foregroundMark x1="76771" y1="28627" x2="76771" y2="28627"/>
                      <a14:foregroundMark x1="77512" y1="20503" x2="77512" y2="20503"/>
                      <a14:foregroundMark x1="82867" y1="31141" x2="82867" y2="31141"/>
                      <a14:foregroundMark x1="79407" y1="58221" x2="79407" y2="58221"/>
                      <a14:foregroundMark x1="88303" y1="55706" x2="88303" y2="55706"/>
                      <a14:foregroundMark x1="94481" y1="54739" x2="94481" y2="54739"/>
                      <a14:foregroundMark x1="76771" y1="67118" x2="76771" y2="67118"/>
                      <a14:foregroundMark x1="69852" y1="66151" x2="69852" y2="66151"/>
                      <a14:foregroundMark x1="65321" y1="68085" x2="65321" y2="68085"/>
                      <a14:foregroundMark x1="59967" y1="67505" x2="59967" y2="67505"/>
                      <a14:foregroundMark x1="45799" y1="86460" x2="45799" y2="86460"/>
                      <a14:foregroundMark x1="21499" y1="74662" x2="21499" y2="74662"/>
                      <a14:foregroundMark x1="9473" y1="69826" x2="9473" y2="69826"/>
                      <a14:foregroundMark x1="48600" y1="84720" x2="48600" y2="84720"/>
                      <a14:foregroundMark x1="51730" y1="85880" x2="51730" y2="85880"/>
                      <a14:foregroundMark x1="53789" y1="85880" x2="53789" y2="85880"/>
                      <a14:foregroundMark x1="56425" y1="84720" x2="56425" y2="84720"/>
                      <a14:foregroundMark x1="59061" y1="84139" x2="59061" y2="84139"/>
                      <a14:foregroundMark x1="62603" y1="84139" x2="62603" y2="84139"/>
                      <a14:foregroundMark x1="69275" y1="85106" x2="69275" y2="85106"/>
                      <a14:foregroundMark x1="63509" y1="86460" x2="63509" y2="86460"/>
                      <a14:foregroundMark x1="66474" y1="82979" x2="66474" y2="82979"/>
                      <a14:foregroundMark x1="72817" y1="84139" x2="72817" y2="84139"/>
                      <a14:foregroundMark x1="75288" y1="83752" x2="75288" y2="83752"/>
                      <a14:foregroundMark x1="77842" y1="82979" x2="77842" y2="82979"/>
                      <a14:foregroundMark x1="78995" y1="82012" x2="78995" y2="82012"/>
                      <a14:foregroundMark x1="80725" y1="82398" x2="80725" y2="82398"/>
                      <a14:foregroundMark x1="83114" y1="83366" x2="83114" y2="83366"/>
                      <a14:foregroundMark x1="85008" y1="83366" x2="85008" y2="83366"/>
                      <a14:foregroundMark x1="87809" y1="82979" x2="87809" y2="82979"/>
                      <a14:foregroundMark x1="98023" y1="49516" x2="98023" y2="49516"/>
                      <a14:foregroundMark x1="59226" y1="82979" x2="59226" y2="82979"/>
                      <a14:foregroundMark x1="37727" y1="63636" x2="37727" y2="63636"/>
                      <a14:foregroundMark x1="3130" y1="46422" x2="3130" y2="46422"/>
                      <a14:foregroundMark x1="59555" y1="81044" x2="59555" y2="81044"/>
                      <a14:foregroundMark x1="80725" y1="81044" x2="80725" y2="81044"/>
                      <a14:foregroundMark x1="97117" y1="48162" x2="97117" y2="4816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468" y="354930"/>
          <a:ext cx="2834717" cy="791472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515468</xdr:colOff>
      <xdr:row>1</xdr:row>
      <xdr:rowOff>170780</xdr:rowOff>
    </xdr:from>
    <xdr:to>
      <xdr:col>2</xdr:col>
      <xdr:colOff>1781735</xdr:colOff>
      <xdr:row>6</xdr:row>
      <xdr:rowOff>28802</xdr:rowOff>
    </xdr:to>
    <xdr:pic>
      <xdr:nvPicPr>
        <xdr:cNvPr id="2" name="0 Imagen" descr="Imagen que contiene Texto&#10;&#10;Descripción generada automáticamente">
          <a:extLst>
            <a:ext uri="{FF2B5EF4-FFF2-40B4-BE49-F238E27FC236}">
              <a16:creationId xmlns:a16="http://schemas.microsoft.com/office/drawing/2014/main" id="{A3553F1F-CB62-45D5-84EC-BDD57AE4B7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4836" b="98066" l="1977" r="98023">
                      <a14:foregroundMark x1="27677" y1="29400" x2="27677" y2="29400"/>
                      <a14:foregroundMark x1="9308" y1="67892" x2="9308" y2="67892"/>
                      <a14:foregroundMark x1="16063" y1="90909" x2="16063" y2="90909"/>
                      <a14:foregroundMark x1="52306" y1="67118" x2="52306" y2="67118"/>
                      <a14:foregroundMark x1="47282" y1="35977" x2="47282" y2="35977"/>
                      <a14:foregroundMark x1="58402" y1="34623" x2="58402" y2="34623"/>
                      <a14:foregroundMark x1="61450" y1="30174" x2="61450" y2="30174"/>
                      <a14:foregroundMark x1="69275" y1="29787" x2="69275" y2="29787"/>
                      <a14:foregroundMark x1="72323" y1="29014" x2="72323" y2="29014"/>
                      <a14:foregroundMark x1="76771" y1="28627" x2="76771" y2="28627"/>
                      <a14:foregroundMark x1="77512" y1="20503" x2="77512" y2="20503"/>
                      <a14:foregroundMark x1="82867" y1="31141" x2="82867" y2="31141"/>
                      <a14:foregroundMark x1="79407" y1="58221" x2="79407" y2="58221"/>
                      <a14:foregroundMark x1="88303" y1="55706" x2="88303" y2="55706"/>
                      <a14:foregroundMark x1="94481" y1="54739" x2="94481" y2="54739"/>
                      <a14:foregroundMark x1="76771" y1="67118" x2="76771" y2="67118"/>
                      <a14:foregroundMark x1="69852" y1="66151" x2="69852" y2="66151"/>
                      <a14:foregroundMark x1="65321" y1="68085" x2="65321" y2="68085"/>
                      <a14:foregroundMark x1="59967" y1="67505" x2="59967" y2="67505"/>
                      <a14:foregroundMark x1="45799" y1="86460" x2="45799" y2="86460"/>
                      <a14:foregroundMark x1="21499" y1="74662" x2="21499" y2="74662"/>
                      <a14:foregroundMark x1="9473" y1="69826" x2="9473" y2="69826"/>
                      <a14:foregroundMark x1="48600" y1="84720" x2="48600" y2="84720"/>
                      <a14:foregroundMark x1="51730" y1="85880" x2="51730" y2="85880"/>
                      <a14:foregroundMark x1="53789" y1="85880" x2="53789" y2="85880"/>
                      <a14:foregroundMark x1="56425" y1="84720" x2="56425" y2="84720"/>
                      <a14:foregroundMark x1="59061" y1="84139" x2="59061" y2="84139"/>
                      <a14:foregroundMark x1="62603" y1="84139" x2="62603" y2="84139"/>
                      <a14:foregroundMark x1="69275" y1="85106" x2="69275" y2="85106"/>
                      <a14:foregroundMark x1="63509" y1="86460" x2="63509" y2="86460"/>
                      <a14:foregroundMark x1="66474" y1="82979" x2="66474" y2="82979"/>
                      <a14:foregroundMark x1="72817" y1="84139" x2="72817" y2="84139"/>
                      <a14:foregroundMark x1="75288" y1="83752" x2="75288" y2="83752"/>
                      <a14:foregroundMark x1="77842" y1="82979" x2="77842" y2="82979"/>
                      <a14:foregroundMark x1="78995" y1="82012" x2="78995" y2="82012"/>
                      <a14:foregroundMark x1="80725" y1="82398" x2="80725" y2="82398"/>
                      <a14:foregroundMark x1="83114" y1="83366" x2="83114" y2="83366"/>
                      <a14:foregroundMark x1="85008" y1="83366" x2="85008" y2="83366"/>
                      <a14:foregroundMark x1="87809" y1="82979" x2="87809" y2="82979"/>
                      <a14:foregroundMark x1="98023" y1="49516" x2="98023" y2="49516"/>
                      <a14:foregroundMark x1="59226" y1="82979" x2="59226" y2="82979"/>
                      <a14:foregroundMark x1="37727" y1="63636" x2="37727" y2="63636"/>
                      <a14:foregroundMark x1="3130" y1="46422" x2="3130" y2="46422"/>
                      <a14:foregroundMark x1="59555" y1="81044" x2="59555" y2="81044"/>
                      <a14:foregroundMark x1="80725" y1="81044" x2="80725" y2="81044"/>
                      <a14:foregroundMark x1="97117" y1="48162" x2="97117" y2="4816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468" y="354930"/>
          <a:ext cx="2828367" cy="791472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2</xdr:row>
      <xdr:rowOff>85644</xdr:rowOff>
    </xdr:from>
    <xdr:to>
      <xdr:col>2</xdr:col>
      <xdr:colOff>800161</xdr:colOff>
      <xdr:row>6</xdr:row>
      <xdr:rowOff>14834</xdr:rowOff>
    </xdr:to>
    <xdr:pic>
      <xdr:nvPicPr>
        <xdr:cNvPr id="2" name="0 Imagen" descr="Imagen que contiene Texto&#10;&#10;Descripción generada automáticamente">
          <a:extLst>
            <a:ext uri="{FF2B5EF4-FFF2-40B4-BE49-F238E27FC236}">
              <a16:creationId xmlns:a16="http://schemas.microsoft.com/office/drawing/2014/main" id="{F84B576B-32C2-46FF-92CE-07D952FA2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4836" b="98066" l="1977" r="98023">
                      <a14:foregroundMark x1="27677" y1="29400" x2="27677" y2="29400"/>
                      <a14:foregroundMark x1="9308" y1="67892" x2="9308" y2="67892"/>
                      <a14:foregroundMark x1="16063" y1="90909" x2="16063" y2="90909"/>
                      <a14:foregroundMark x1="52306" y1="67118" x2="52306" y2="67118"/>
                      <a14:foregroundMark x1="47282" y1="35977" x2="47282" y2="35977"/>
                      <a14:foregroundMark x1="58402" y1="34623" x2="58402" y2="34623"/>
                      <a14:foregroundMark x1="61450" y1="30174" x2="61450" y2="30174"/>
                      <a14:foregroundMark x1="69275" y1="29787" x2="69275" y2="29787"/>
                      <a14:foregroundMark x1="72323" y1="29014" x2="72323" y2="29014"/>
                      <a14:foregroundMark x1="76771" y1="28627" x2="76771" y2="28627"/>
                      <a14:foregroundMark x1="77512" y1="20503" x2="77512" y2="20503"/>
                      <a14:foregroundMark x1="82867" y1="31141" x2="82867" y2="31141"/>
                      <a14:foregroundMark x1="79407" y1="58221" x2="79407" y2="58221"/>
                      <a14:foregroundMark x1="88303" y1="55706" x2="88303" y2="55706"/>
                      <a14:foregroundMark x1="94481" y1="54739" x2="94481" y2="54739"/>
                      <a14:foregroundMark x1="76771" y1="67118" x2="76771" y2="67118"/>
                      <a14:foregroundMark x1="69852" y1="66151" x2="69852" y2="66151"/>
                      <a14:foregroundMark x1="65321" y1="68085" x2="65321" y2="68085"/>
                      <a14:foregroundMark x1="59967" y1="67505" x2="59967" y2="67505"/>
                      <a14:foregroundMark x1="45799" y1="86460" x2="45799" y2="86460"/>
                      <a14:foregroundMark x1="21499" y1="74662" x2="21499" y2="74662"/>
                      <a14:foregroundMark x1="9473" y1="69826" x2="9473" y2="69826"/>
                      <a14:foregroundMark x1="48600" y1="84720" x2="48600" y2="84720"/>
                      <a14:foregroundMark x1="51730" y1="85880" x2="51730" y2="85880"/>
                      <a14:foregroundMark x1="53789" y1="85880" x2="53789" y2="85880"/>
                      <a14:foregroundMark x1="56425" y1="84720" x2="56425" y2="84720"/>
                      <a14:foregroundMark x1="59061" y1="84139" x2="59061" y2="84139"/>
                      <a14:foregroundMark x1="62603" y1="84139" x2="62603" y2="84139"/>
                      <a14:foregroundMark x1="69275" y1="85106" x2="69275" y2="85106"/>
                      <a14:foregroundMark x1="63509" y1="86460" x2="63509" y2="86460"/>
                      <a14:foregroundMark x1="66474" y1="82979" x2="66474" y2="82979"/>
                      <a14:foregroundMark x1="72817" y1="84139" x2="72817" y2="84139"/>
                      <a14:foregroundMark x1="75288" y1="83752" x2="75288" y2="83752"/>
                      <a14:foregroundMark x1="77842" y1="82979" x2="77842" y2="82979"/>
                      <a14:foregroundMark x1="78995" y1="82012" x2="78995" y2="82012"/>
                      <a14:foregroundMark x1="80725" y1="82398" x2="80725" y2="82398"/>
                      <a14:foregroundMark x1="83114" y1="83366" x2="83114" y2="83366"/>
                      <a14:foregroundMark x1="85008" y1="83366" x2="85008" y2="83366"/>
                      <a14:foregroundMark x1="87809" y1="82979" x2="87809" y2="82979"/>
                      <a14:foregroundMark x1="98023" y1="49516" x2="98023" y2="49516"/>
                      <a14:foregroundMark x1="59226" y1="82979" x2="59226" y2="82979"/>
                      <a14:foregroundMark x1="37727" y1="63636" x2="37727" y2="63636"/>
                      <a14:foregroundMark x1="3130" y1="46422" x2="3130" y2="46422"/>
                      <a14:foregroundMark x1="59555" y1="81044" x2="59555" y2="81044"/>
                      <a14:foregroundMark x1="80725" y1="81044" x2="80725" y2="81044"/>
                      <a14:foregroundMark x1="97117" y1="48162" x2="97117" y2="4816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453944"/>
          <a:ext cx="2311088" cy="67849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2</xdr:row>
      <xdr:rowOff>85644</xdr:rowOff>
    </xdr:from>
    <xdr:to>
      <xdr:col>2</xdr:col>
      <xdr:colOff>800161</xdr:colOff>
      <xdr:row>6</xdr:row>
      <xdr:rowOff>14834</xdr:rowOff>
    </xdr:to>
    <xdr:pic>
      <xdr:nvPicPr>
        <xdr:cNvPr id="2" name="0 Imagen" descr="Imagen que contiene Texto&#10;&#10;Descripción generada automáticamente">
          <a:extLst>
            <a:ext uri="{FF2B5EF4-FFF2-40B4-BE49-F238E27FC236}">
              <a16:creationId xmlns:a16="http://schemas.microsoft.com/office/drawing/2014/main" id="{6A7CEDA2-7FF6-42F9-B1AC-A482C43335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4836" b="98066" l="1977" r="98023">
                      <a14:foregroundMark x1="27677" y1="29400" x2="27677" y2="29400"/>
                      <a14:foregroundMark x1="9308" y1="67892" x2="9308" y2="67892"/>
                      <a14:foregroundMark x1="16063" y1="90909" x2="16063" y2="90909"/>
                      <a14:foregroundMark x1="52306" y1="67118" x2="52306" y2="67118"/>
                      <a14:foregroundMark x1="47282" y1="35977" x2="47282" y2="35977"/>
                      <a14:foregroundMark x1="58402" y1="34623" x2="58402" y2="34623"/>
                      <a14:foregroundMark x1="61450" y1="30174" x2="61450" y2="30174"/>
                      <a14:foregroundMark x1="69275" y1="29787" x2="69275" y2="29787"/>
                      <a14:foregroundMark x1="72323" y1="29014" x2="72323" y2="29014"/>
                      <a14:foregroundMark x1="76771" y1="28627" x2="76771" y2="28627"/>
                      <a14:foregroundMark x1="77512" y1="20503" x2="77512" y2="20503"/>
                      <a14:foregroundMark x1="82867" y1="31141" x2="82867" y2="31141"/>
                      <a14:foregroundMark x1="79407" y1="58221" x2="79407" y2="58221"/>
                      <a14:foregroundMark x1="88303" y1="55706" x2="88303" y2="55706"/>
                      <a14:foregroundMark x1="94481" y1="54739" x2="94481" y2="54739"/>
                      <a14:foregroundMark x1="76771" y1="67118" x2="76771" y2="67118"/>
                      <a14:foregroundMark x1="69852" y1="66151" x2="69852" y2="66151"/>
                      <a14:foregroundMark x1="65321" y1="68085" x2="65321" y2="68085"/>
                      <a14:foregroundMark x1="59967" y1="67505" x2="59967" y2="67505"/>
                      <a14:foregroundMark x1="45799" y1="86460" x2="45799" y2="86460"/>
                      <a14:foregroundMark x1="21499" y1="74662" x2="21499" y2="74662"/>
                      <a14:foregroundMark x1="9473" y1="69826" x2="9473" y2="69826"/>
                      <a14:foregroundMark x1="48600" y1="84720" x2="48600" y2="84720"/>
                      <a14:foregroundMark x1="51730" y1="85880" x2="51730" y2="85880"/>
                      <a14:foregroundMark x1="53789" y1="85880" x2="53789" y2="85880"/>
                      <a14:foregroundMark x1="56425" y1="84720" x2="56425" y2="84720"/>
                      <a14:foregroundMark x1="59061" y1="84139" x2="59061" y2="84139"/>
                      <a14:foregroundMark x1="62603" y1="84139" x2="62603" y2="84139"/>
                      <a14:foregroundMark x1="69275" y1="85106" x2="69275" y2="85106"/>
                      <a14:foregroundMark x1="63509" y1="86460" x2="63509" y2="86460"/>
                      <a14:foregroundMark x1="66474" y1="82979" x2="66474" y2="82979"/>
                      <a14:foregroundMark x1="72817" y1="84139" x2="72817" y2="84139"/>
                      <a14:foregroundMark x1="75288" y1="83752" x2="75288" y2="83752"/>
                      <a14:foregroundMark x1="77842" y1="82979" x2="77842" y2="82979"/>
                      <a14:foregroundMark x1="78995" y1="82012" x2="78995" y2="82012"/>
                      <a14:foregroundMark x1="80725" y1="82398" x2="80725" y2="82398"/>
                      <a14:foregroundMark x1="83114" y1="83366" x2="83114" y2="83366"/>
                      <a14:foregroundMark x1="85008" y1="83366" x2="85008" y2="83366"/>
                      <a14:foregroundMark x1="87809" y1="82979" x2="87809" y2="82979"/>
                      <a14:foregroundMark x1="98023" y1="49516" x2="98023" y2="49516"/>
                      <a14:foregroundMark x1="59226" y1="82979" x2="59226" y2="82979"/>
                      <a14:foregroundMark x1="37727" y1="63636" x2="37727" y2="63636"/>
                      <a14:foregroundMark x1="3130" y1="46422" x2="3130" y2="46422"/>
                      <a14:foregroundMark x1="59555" y1="81044" x2="59555" y2="81044"/>
                      <a14:foregroundMark x1="80725" y1="81044" x2="80725" y2="81044"/>
                      <a14:foregroundMark x1="97117" y1="48162" x2="97117" y2="4816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453944"/>
          <a:ext cx="2311088" cy="67849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2</xdr:row>
      <xdr:rowOff>85644</xdr:rowOff>
    </xdr:from>
    <xdr:to>
      <xdr:col>2</xdr:col>
      <xdr:colOff>800161</xdr:colOff>
      <xdr:row>6</xdr:row>
      <xdr:rowOff>14834</xdr:rowOff>
    </xdr:to>
    <xdr:pic>
      <xdr:nvPicPr>
        <xdr:cNvPr id="2" name="0 Imagen" descr="Imagen que contiene Texto&#10;&#10;Descripción generada automáticamente">
          <a:extLst>
            <a:ext uri="{FF2B5EF4-FFF2-40B4-BE49-F238E27FC236}">
              <a16:creationId xmlns:a16="http://schemas.microsoft.com/office/drawing/2014/main" id="{C3419815-BAE9-4EBA-BAD6-76FF7ACB52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4836" b="98066" l="1977" r="98023">
                      <a14:foregroundMark x1="27677" y1="29400" x2="27677" y2="29400"/>
                      <a14:foregroundMark x1="9308" y1="67892" x2="9308" y2="67892"/>
                      <a14:foregroundMark x1="16063" y1="90909" x2="16063" y2="90909"/>
                      <a14:foregroundMark x1="52306" y1="67118" x2="52306" y2="67118"/>
                      <a14:foregroundMark x1="47282" y1="35977" x2="47282" y2="35977"/>
                      <a14:foregroundMark x1="58402" y1="34623" x2="58402" y2="34623"/>
                      <a14:foregroundMark x1="61450" y1="30174" x2="61450" y2="30174"/>
                      <a14:foregroundMark x1="69275" y1="29787" x2="69275" y2="29787"/>
                      <a14:foregroundMark x1="72323" y1="29014" x2="72323" y2="29014"/>
                      <a14:foregroundMark x1="76771" y1="28627" x2="76771" y2="28627"/>
                      <a14:foregroundMark x1="77512" y1="20503" x2="77512" y2="20503"/>
                      <a14:foregroundMark x1="82867" y1="31141" x2="82867" y2="31141"/>
                      <a14:foregroundMark x1="79407" y1="58221" x2="79407" y2="58221"/>
                      <a14:foregroundMark x1="88303" y1="55706" x2="88303" y2="55706"/>
                      <a14:foregroundMark x1="94481" y1="54739" x2="94481" y2="54739"/>
                      <a14:foregroundMark x1="76771" y1="67118" x2="76771" y2="67118"/>
                      <a14:foregroundMark x1="69852" y1="66151" x2="69852" y2="66151"/>
                      <a14:foregroundMark x1="65321" y1="68085" x2="65321" y2="68085"/>
                      <a14:foregroundMark x1="59967" y1="67505" x2="59967" y2="67505"/>
                      <a14:foregroundMark x1="45799" y1="86460" x2="45799" y2="86460"/>
                      <a14:foregroundMark x1="21499" y1="74662" x2="21499" y2="74662"/>
                      <a14:foregroundMark x1="9473" y1="69826" x2="9473" y2="69826"/>
                      <a14:foregroundMark x1="48600" y1="84720" x2="48600" y2="84720"/>
                      <a14:foregroundMark x1="51730" y1="85880" x2="51730" y2="85880"/>
                      <a14:foregroundMark x1="53789" y1="85880" x2="53789" y2="85880"/>
                      <a14:foregroundMark x1="56425" y1="84720" x2="56425" y2="84720"/>
                      <a14:foregroundMark x1="59061" y1="84139" x2="59061" y2="84139"/>
                      <a14:foregroundMark x1="62603" y1="84139" x2="62603" y2="84139"/>
                      <a14:foregroundMark x1="69275" y1="85106" x2="69275" y2="85106"/>
                      <a14:foregroundMark x1="63509" y1="86460" x2="63509" y2="86460"/>
                      <a14:foregroundMark x1="66474" y1="82979" x2="66474" y2="82979"/>
                      <a14:foregroundMark x1="72817" y1="84139" x2="72817" y2="84139"/>
                      <a14:foregroundMark x1="75288" y1="83752" x2="75288" y2="83752"/>
                      <a14:foregroundMark x1="77842" y1="82979" x2="77842" y2="82979"/>
                      <a14:foregroundMark x1="78995" y1="82012" x2="78995" y2="82012"/>
                      <a14:foregroundMark x1="80725" y1="82398" x2="80725" y2="82398"/>
                      <a14:foregroundMark x1="83114" y1="83366" x2="83114" y2="83366"/>
                      <a14:foregroundMark x1="85008" y1="83366" x2="85008" y2="83366"/>
                      <a14:foregroundMark x1="87809" y1="82979" x2="87809" y2="82979"/>
                      <a14:foregroundMark x1="98023" y1="49516" x2="98023" y2="49516"/>
                      <a14:foregroundMark x1="59226" y1="82979" x2="59226" y2="82979"/>
                      <a14:foregroundMark x1="37727" y1="63636" x2="37727" y2="63636"/>
                      <a14:foregroundMark x1="3130" y1="46422" x2="3130" y2="46422"/>
                      <a14:foregroundMark x1="59555" y1="81044" x2="59555" y2="81044"/>
                      <a14:foregroundMark x1="80725" y1="81044" x2="80725" y2="81044"/>
                      <a14:foregroundMark x1="97117" y1="48162" x2="97117" y2="4816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453944"/>
          <a:ext cx="2311088" cy="6784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257736</xdr:colOff>
      <xdr:row>2</xdr:row>
      <xdr:rowOff>29613</xdr:rowOff>
    </xdr:from>
    <xdr:to>
      <xdr:col>2</xdr:col>
      <xdr:colOff>1013074</xdr:colOff>
      <xdr:row>5</xdr:row>
      <xdr:rowOff>149303</xdr:rowOff>
    </xdr:to>
    <xdr:pic>
      <xdr:nvPicPr>
        <xdr:cNvPr id="2" name="0 Imagen" descr="Imagen que contiene Texto&#10;&#10;Descripción generada automáticamente">
          <a:extLst>
            <a:ext uri="{FF2B5EF4-FFF2-40B4-BE49-F238E27FC236}">
              <a16:creationId xmlns:a16="http://schemas.microsoft.com/office/drawing/2014/main" id="{86D3163E-62C2-488C-8FF8-8914AAAABA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4836" b="98066" l="1977" r="98023">
                      <a14:foregroundMark x1="27677" y1="29400" x2="27677" y2="29400"/>
                      <a14:foregroundMark x1="9308" y1="67892" x2="9308" y2="67892"/>
                      <a14:foregroundMark x1="16063" y1="90909" x2="16063" y2="90909"/>
                      <a14:foregroundMark x1="52306" y1="67118" x2="52306" y2="67118"/>
                      <a14:foregroundMark x1="47282" y1="35977" x2="47282" y2="35977"/>
                      <a14:foregroundMark x1="58402" y1="34623" x2="58402" y2="34623"/>
                      <a14:foregroundMark x1="61450" y1="30174" x2="61450" y2="30174"/>
                      <a14:foregroundMark x1="69275" y1="29787" x2="69275" y2="29787"/>
                      <a14:foregroundMark x1="72323" y1="29014" x2="72323" y2="29014"/>
                      <a14:foregroundMark x1="76771" y1="28627" x2="76771" y2="28627"/>
                      <a14:foregroundMark x1="77512" y1="20503" x2="77512" y2="20503"/>
                      <a14:foregroundMark x1="82867" y1="31141" x2="82867" y2="31141"/>
                      <a14:foregroundMark x1="79407" y1="58221" x2="79407" y2="58221"/>
                      <a14:foregroundMark x1="88303" y1="55706" x2="88303" y2="55706"/>
                      <a14:foregroundMark x1="94481" y1="54739" x2="94481" y2="54739"/>
                      <a14:foregroundMark x1="76771" y1="67118" x2="76771" y2="67118"/>
                      <a14:foregroundMark x1="69852" y1="66151" x2="69852" y2="66151"/>
                      <a14:foregroundMark x1="65321" y1="68085" x2="65321" y2="68085"/>
                      <a14:foregroundMark x1="59967" y1="67505" x2="59967" y2="67505"/>
                      <a14:foregroundMark x1="45799" y1="86460" x2="45799" y2="86460"/>
                      <a14:foregroundMark x1="21499" y1="74662" x2="21499" y2="74662"/>
                      <a14:foregroundMark x1="9473" y1="69826" x2="9473" y2="69826"/>
                      <a14:foregroundMark x1="48600" y1="84720" x2="48600" y2="84720"/>
                      <a14:foregroundMark x1="51730" y1="85880" x2="51730" y2="85880"/>
                      <a14:foregroundMark x1="53789" y1="85880" x2="53789" y2="85880"/>
                      <a14:foregroundMark x1="56425" y1="84720" x2="56425" y2="84720"/>
                      <a14:foregroundMark x1="59061" y1="84139" x2="59061" y2="84139"/>
                      <a14:foregroundMark x1="62603" y1="84139" x2="62603" y2="84139"/>
                      <a14:foregroundMark x1="69275" y1="85106" x2="69275" y2="85106"/>
                      <a14:foregroundMark x1="63509" y1="86460" x2="63509" y2="86460"/>
                      <a14:foregroundMark x1="66474" y1="82979" x2="66474" y2="82979"/>
                      <a14:foregroundMark x1="72817" y1="84139" x2="72817" y2="84139"/>
                      <a14:foregroundMark x1="75288" y1="83752" x2="75288" y2="83752"/>
                      <a14:foregroundMark x1="77842" y1="82979" x2="77842" y2="82979"/>
                      <a14:foregroundMark x1="78995" y1="82012" x2="78995" y2="82012"/>
                      <a14:foregroundMark x1="80725" y1="82398" x2="80725" y2="82398"/>
                      <a14:foregroundMark x1="83114" y1="83366" x2="83114" y2="83366"/>
                      <a14:foregroundMark x1="85008" y1="83366" x2="85008" y2="83366"/>
                      <a14:foregroundMark x1="87809" y1="82979" x2="87809" y2="82979"/>
                      <a14:foregroundMark x1="98023" y1="49516" x2="98023" y2="49516"/>
                      <a14:foregroundMark x1="59226" y1="82979" x2="59226" y2="82979"/>
                      <a14:foregroundMark x1="37727" y1="63636" x2="37727" y2="63636"/>
                      <a14:foregroundMark x1="3130" y1="46422" x2="3130" y2="46422"/>
                      <a14:foregroundMark x1="59555" y1="81044" x2="59555" y2="81044"/>
                      <a14:foregroundMark x1="80725" y1="81044" x2="80725" y2="81044"/>
                      <a14:foregroundMark x1="97117" y1="48162" x2="97117" y2="4816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736" y="397913"/>
          <a:ext cx="2311088" cy="6848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257736</xdr:colOff>
      <xdr:row>2</xdr:row>
      <xdr:rowOff>29613</xdr:rowOff>
    </xdr:from>
    <xdr:to>
      <xdr:col>2</xdr:col>
      <xdr:colOff>1013074</xdr:colOff>
      <xdr:row>5</xdr:row>
      <xdr:rowOff>149303</xdr:rowOff>
    </xdr:to>
    <xdr:pic>
      <xdr:nvPicPr>
        <xdr:cNvPr id="2" name="0 Imagen" descr="Imagen que contiene Texto&#10;&#10;Descripción generada automáticamente">
          <a:extLst>
            <a:ext uri="{FF2B5EF4-FFF2-40B4-BE49-F238E27FC236}">
              <a16:creationId xmlns:a16="http://schemas.microsoft.com/office/drawing/2014/main" id="{A70E1948-F893-46AD-9830-E6D90855A9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4836" b="98066" l="1977" r="98023">
                      <a14:foregroundMark x1="27677" y1="29400" x2="27677" y2="29400"/>
                      <a14:foregroundMark x1="9308" y1="67892" x2="9308" y2="67892"/>
                      <a14:foregroundMark x1="16063" y1="90909" x2="16063" y2="90909"/>
                      <a14:foregroundMark x1="52306" y1="67118" x2="52306" y2="67118"/>
                      <a14:foregroundMark x1="47282" y1="35977" x2="47282" y2="35977"/>
                      <a14:foregroundMark x1="58402" y1="34623" x2="58402" y2="34623"/>
                      <a14:foregroundMark x1="61450" y1="30174" x2="61450" y2="30174"/>
                      <a14:foregroundMark x1="69275" y1="29787" x2="69275" y2="29787"/>
                      <a14:foregroundMark x1="72323" y1="29014" x2="72323" y2="29014"/>
                      <a14:foregroundMark x1="76771" y1="28627" x2="76771" y2="28627"/>
                      <a14:foregroundMark x1="77512" y1="20503" x2="77512" y2="20503"/>
                      <a14:foregroundMark x1="82867" y1="31141" x2="82867" y2="31141"/>
                      <a14:foregroundMark x1="79407" y1="58221" x2="79407" y2="58221"/>
                      <a14:foregroundMark x1="88303" y1="55706" x2="88303" y2="55706"/>
                      <a14:foregroundMark x1="94481" y1="54739" x2="94481" y2="54739"/>
                      <a14:foregroundMark x1="76771" y1="67118" x2="76771" y2="67118"/>
                      <a14:foregroundMark x1="69852" y1="66151" x2="69852" y2="66151"/>
                      <a14:foregroundMark x1="65321" y1="68085" x2="65321" y2="68085"/>
                      <a14:foregroundMark x1="59967" y1="67505" x2="59967" y2="67505"/>
                      <a14:foregroundMark x1="45799" y1="86460" x2="45799" y2="86460"/>
                      <a14:foregroundMark x1="21499" y1="74662" x2="21499" y2="74662"/>
                      <a14:foregroundMark x1="9473" y1="69826" x2="9473" y2="69826"/>
                      <a14:foregroundMark x1="48600" y1="84720" x2="48600" y2="84720"/>
                      <a14:foregroundMark x1="51730" y1="85880" x2="51730" y2="85880"/>
                      <a14:foregroundMark x1="53789" y1="85880" x2="53789" y2="85880"/>
                      <a14:foregroundMark x1="56425" y1="84720" x2="56425" y2="84720"/>
                      <a14:foregroundMark x1="59061" y1="84139" x2="59061" y2="84139"/>
                      <a14:foregroundMark x1="62603" y1="84139" x2="62603" y2="84139"/>
                      <a14:foregroundMark x1="69275" y1="85106" x2="69275" y2="85106"/>
                      <a14:foregroundMark x1="63509" y1="86460" x2="63509" y2="86460"/>
                      <a14:foregroundMark x1="66474" y1="82979" x2="66474" y2="82979"/>
                      <a14:foregroundMark x1="72817" y1="84139" x2="72817" y2="84139"/>
                      <a14:foregroundMark x1="75288" y1="83752" x2="75288" y2="83752"/>
                      <a14:foregroundMark x1="77842" y1="82979" x2="77842" y2="82979"/>
                      <a14:foregroundMark x1="78995" y1="82012" x2="78995" y2="82012"/>
                      <a14:foregroundMark x1="80725" y1="82398" x2="80725" y2="82398"/>
                      <a14:foregroundMark x1="83114" y1="83366" x2="83114" y2="83366"/>
                      <a14:foregroundMark x1="85008" y1="83366" x2="85008" y2="83366"/>
                      <a14:foregroundMark x1="87809" y1="82979" x2="87809" y2="82979"/>
                      <a14:foregroundMark x1="98023" y1="49516" x2="98023" y2="49516"/>
                      <a14:foregroundMark x1="59226" y1="82979" x2="59226" y2="82979"/>
                      <a14:foregroundMark x1="37727" y1="63636" x2="37727" y2="63636"/>
                      <a14:foregroundMark x1="3130" y1="46422" x2="3130" y2="46422"/>
                      <a14:foregroundMark x1="59555" y1="81044" x2="59555" y2="81044"/>
                      <a14:foregroundMark x1="80725" y1="81044" x2="80725" y2="81044"/>
                      <a14:foregroundMark x1="97117" y1="48162" x2="97117" y2="4816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736" y="397913"/>
          <a:ext cx="2311088" cy="6848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78441</xdr:colOff>
      <xdr:row>2</xdr:row>
      <xdr:rowOff>7203</xdr:rowOff>
    </xdr:from>
    <xdr:to>
      <xdr:col>2</xdr:col>
      <xdr:colOff>844984</xdr:colOff>
      <xdr:row>5</xdr:row>
      <xdr:rowOff>126893</xdr:rowOff>
    </xdr:to>
    <xdr:pic>
      <xdr:nvPicPr>
        <xdr:cNvPr id="2" name="0 Imagen" descr="Imagen que contiene Texto&#10;&#10;Descripción generada automáticamente">
          <a:extLst>
            <a:ext uri="{FF2B5EF4-FFF2-40B4-BE49-F238E27FC236}">
              <a16:creationId xmlns:a16="http://schemas.microsoft.com/office/drawing/2014/main" id="{10848365-6DE8-4529-89A4-EDF36255FD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4836" b="98066" l="1977" r="98023">
                      <a14:foregroundMark x1="27677" y1="29400" x2="27677" y2="29400"/>
                      <a14:foregroundMark x1="9308" y1="67892" x2="9308" y2="67892"/>
                      <a14:foregroundMark x1="16063" y1="90909" x2="16063" y2="90909"/>
                      <a14:foregroundMark x1="52306" y1="67118" x2="52306" y2="67118"/>
                      <a14:foregroundMark x1="47282" y1="35977" x2="47282" y2="35977"/>
                      <a14:foregroundMark x1="58402" y1="34623" x2="58402" y2="34623"/>
                      <a14:foregroundMark x1="61450" y1="30174" x2="61450" y2="30174"/>
                      <a14:foregroundMark x1="69275" y1="29787" x2="69275" y2="29787"/>
                      <a14:foregroundMark x1="72323" y1="29014" x2="72323" y2="29014"/>
                      <a14:foregroundMark x1="76771" y1="28627" x2="76771" y2="28627"/>
                      <a14:foregroundMark x1="77512" y1="20503" x2="77512" y2="20503"/>
                      <a14:foregroundMark x1="82867" y1="31141" x2="82867" y2="31141"/>
                      <a14:foregroundMark x1="79407" y1="58221" x2="79407" y2="58221"/>
                      <a14:foregroundMark x1="88303" y1="55706" x2="88303" y2="55706"/>
                      <a14:foregroundMark x1="94481" y1="54739" x2="94481" y2="54739"/>
                      <a14:foregroundMark x1="76771" y1="67118" x2="76771" y2="67118"/>
                      <a14:foregroundMark x1="69852" y1="66151" x2="69852" y2="66151"/>
                      <a14:foregroundMark x1="65321" y1="68085" x2="65321" y2="68085"/>
                      <a14:foregroundMark x1="59967" y1="67505" x2="59967" y2="67505"/>
                      <a14:foregroundMark x1="45799" y1="86460" x2="45799" y2="86460"/>
                      <a14:foregroundMark x1="21499" y1="74662" x2="21499" y2="74662"/>
                      <a14:foregroundMark x1="9473" y1="69826" x2="9473" y2="69826"/>
                      <a14:foregroundMark x1="48600" y1="84720" x2="48600" y2="84720"/>
                      <a14:foregroundMark x1="51730" y1="85880" x2="51730" y2="85880"/>
                      <a14:foregroundMark x1="53789" y1="85880" x2="53789" y2="85880"/>
                      <a14:foregroundMark x1="56425" y1="84720" x2="56425" y2="84720"/>
                      <a14:foregroundMark x1="59061" y1="84139" x2="59061" y2="84139"/>
                      <a14:foregroundMark x1="62603" y1="84139" x2="62603" y2="84139"/>
                      <a14:foregroundMark x1="69275" y1="85106" x2="69275" y2="85106"/>
                      <a14:foregroundMark x1="63509" y1="86460" x2="63509" y2="86460"/>
                      <a14:foregroundMark x1="66474" y1="82979" x2="66474" y2="82979"/>
                      <a14:foregroundMark x1="72817" y1="84139" x2="72817" y2="84139"/>
                      <a14:foregroundMark x1="75288" y1="83752" x2="75288" y2="83752"/>
                      <a14:foregroundMark x1="77842" y1="82979" x2="77842" y2="82979"/>
                      <a14:foregroundMark x1="78995" y1="82012" x2="78995" y2="82012"/>
                      <a14:foregroundMark x1="80725" y1="82398" x2="80725" y2="82398"/>
                      <a14:foregroundMark x1="83114" y1="83366" x2="83114" y2="83366"/>
                      <a14:foregroundMark x1="85008" y1="83366" x2="85008" y2="83366"/>
                      <a14:foregroundMark x1="87809" y1="82979" x2="87809" y2="82979"/>
                      <a14:foregroundMark x1="98023" y1="49516" x2="98023" y2="49516"/>
                      <a14:foregroundMark x1="59226" y1="82979" x2="59226" y2="82979"/>
                      <a14:foregroundMark x1="37727" y1="63636" x2="37727" y2="63636"/>
                      <a14:foregroundMark x1="3130" y1="46422" x2="3130" y2="46422"/>
                      <a14:foregroundMark x1="59555" y1="81044" x2="59555" y2="81044"/>
                      <a14:foregroundMark x1="80725" y1="81044" x2="80725" y2="81044"/>
                      <a14:foregroundMark x1="97117" y1="48162" x2="97117" y2="4816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41" y="375503"/>
          <a:ext cx="2315943" cy="6848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78441</xdr:colOff>
      <xdr:row>2</xdr:row>
      <xdr:rowOff>7203</xdr:rowOff>
    </xdr:from>
    <xdr:to>
      <xdr:col>2</xdr:col>
      <xdr:colOff>844984</xdr:colOff>
      <xdr:row>5</xdr:row>
      <xdr:rowOff>126893</xdr:rowOff>
    </xdr:to>
    <xdr:pic>
      <xdr:nvPicPr>
        <xdr:cNvPr id="2" name="0 Imagen" descr="Imagen que contiene Texto&#10;&#10;Descripción generada automáticamente">
          <a:extLst>
            <a:ext uri="{FF2B5EF4-FFF2-40B4-BE49-F238E27FC236}">
              <a16:creationId xmlns:a16="http://schemas.microsoft.com/office/drawing/2014/main" id="{3F2CEC27-6AE6-447C-8DC9-07ED1C616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4836" b="98066" l="1977" r="98023">
                      <a14:foregroundMark x1="27677" y1="29400" x2="27677" y2="29400"/>
                      <a14:foregroundMark x1="9308" y1="67892" x2="9308" y2="67892"/>
                      <a14:foregroundMark x1="16063" y1="90909" x2="16063" y2="90909"/>
                      <a14:foregroundMark x1="52306" y1="67118" x2="52306" y2="67118"/>
                      <a14:foregroundMark x1="47282" y1="35977" x2="47282" y2="35977"/>
                      <a14:foregroundMark x1="58402" y1="34623" x2="58402" y2="34623"/>
                      <a14:foregroundMark x1="61450" y1="30174" x2="61450" y2="30174"/>
                      <a14:foregroundMark x1="69275" y1="29787" x2="69275" y2="29787"/>
                      <a14:foregroundMark x1="72323" y1="29014" x2="72323" y2="29014"/>
                      <a14:foregroundMark x1="76771" y1="28627" x2="76771" y2="28627"/>
                      <a14:foregroundMark x1="77512" y1="20503" x2="77512" y2="20503"/>
                      <a14:foregroundMark x1="82867" y1="31141" x2="82867" y2="31141"/>
                      <a14:foregroundMark x1="79407" y1="58221" x2="79407" y2="58221"/>
                      <a14:foregroundMark x1="88303" y1="55706" x2="88303" y2="55706"/>
                      <a14:foregroundMark x1="94481" y1="54739" x2="94481" y2="54739"/>
                      <a14:foregroundMark x1="76771" y1="67118" x2="76771" y2="67118"/>
                      <a14:foregroundMark x1="69852" y1="66151" x2="69852" y2="66151"/>
                      <a14:foregroundMark x1="65321" y1="68085" x2="65321" y2="68085"/>
                      <a14:foregroundMark x1="59967" y1="67505" x2="59967" y2="67505"/>
                      <a14:foregroundMark x1="45799" y1="86460" x2="45799" y2="86460"/>
                      <a14:foregroundMark x1="21499" y1="74662" x2="21499" y2="74662"/>
                      <a14:foregroundMark x1="9473" y1="69826" x2="9473" y2="69826"/>
                      <a14:foregroundMark x1="48600" y1="84720" x2="48600" y2="84720"/>
                      <a14:foregroundMark x1="51730" y1="85880" x2="51730" y2="85880"/>
                      <a14:foregroundMark x1="53789" y1="85880" x2="53789" y2="85880"/>
                      <a14:foregroundMark x1="56425" y1="84720" x2="56425" y2="84720"/>
                      <a14:foregroundMark x1="59061" y1="84139" x2="59061" y2="84139"/>
                      <a14:foregroundMark x1="62603" y1="84139" x2="62603" y2="84139"/>
                      <a14:foregroundMark x1="69275" y1="85106" x2="69275" y2="85106"/>
                      <a14:foregroundMark x1="63509" y1="86460" x2="63509" y2="86460"/>
                      <a14:foregroundMark x1="66474" y1="82979" x2="66474" y2="82979"/>
                      <a14:foregroundMark x1="72817" y1="84139" x2="72817" y2="84139"/>
                      <a14:foregroundMark x1="75288" y1="83752" x2="75288" y2="83752"/>
                      <a14:foregroundMark x1="77842" y1="82979" x2="77842" y2="82979"/>
                      <a14:foregroundMark x1="78995" y1="82012" x2="78995" y2="82012"/>
                      <a14:foregroundMark x1="80725" y1="82398" x2="80725" y2="82398"/>
                      <a14:foregroundMark x1="83114" y1="83366" x2="83114" y2="83366"/>
                      <a14:foregroundMark x1="85008" y1="83366" x2="85008" y2="83366"/>
                      <a14:foregroundMark x1="87809" y1="82979" x2="87809" y2="82979"/>
                      <a14:foregroundMark x1="98023" y1="49516" x2="98023" y2="49516"/>
                      <a14:foregroundMark x1="59226" y1="82979" x2="59226" y2="82979"/>
                      <a14:foregroundMark x1="37727" y1="63636" x2="37727" y2="63636"/>
                      <a14:foregroundMark x1="3130" y1="46422" x2="3130" y2="46422"/>
                      <a14:foregroundMark x1="59555" y1="81044" x2="59555" y2="81044"/>
                      <a14:foregroundMark x1="80725" y1="81044" x2="80725" y2="81044"/>
                      <a14:foregroundMark x1="97117" y1="48162" x2="97117" y2="4816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41" y="375503"/>
          <a:ext cx="2315943" cy="68484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78441</xdr:colOff>
      <xdr:row>2</xdr:row>
      <xdr:rowOff>7203</xdr:rowOff>
    </xdr:from>
    <xdr:to>
      <xdr:col>2</xdr:col>
      <xdr:colOff>844984</xdr:colOff>
      <xdr:row>5</xdr:row>
      <xdr:rowOff>126893</xdr:rowOff>
    </xdr:to>
    <xdr:pic>
      <xdr:nvPicPr>
        <xdr:cNvPr id="2" name="0 Imagen" descr="Imagen que contiene Texto&#10;&#10;Descripción generada automáticamente">
          <a:extLst>
            <a:ext uri="{FF2B5EF4-FFF2-40B4-BE49-F238E27FC236}">
              <a16:creationId xmlns:a16="http://schemas.microsoft.com/office/drawing/2014/main" id="{E809A329-5CD2-48BD-9061-69DD179B9D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4836" b="98066" l="1977" r="98023">
                      <a14:foregroundMark x1="27677" y1="29400" x2="27677" y2="29400"/>
                      <a14:foregroundMark x1="9308" y1="67892" x2="9308" y2="67892"/>
                      <a14:foregroundMark x1="16063" y1="90909" x2="16063" y2="90909"/>
                      <a14:foregroundMark x1="52306" y1="67118" x2="52306" y2="67118"/>
                      <a14:foregroundMark x1="47282" y1="35977" x2="47282" y2="35977"/>
                      <a14:foregroundMark x1="58402" y1="34623" x2="58402" y2="34623"/>
                      <a14:foregroundMark x1="61450" y1="30174" x2="61450" y2="30174"/>
                      <a14:foregroundMark x1="69275" y1="29787" x2="69275" y2="29787"/>
                      <a14:foregroundMark x1="72323" y1="29014" x2="72323" y2="29014"/>
                      <a14:foregroundMark x1="76771" y1="28627" x2="76771" y2="28627"/>
                      <a14:foregroundMark x1="77512" y1="20503" x2="77512" y2="20503"/>
                      <a14:foregroundMark x1="82867" y1="31141" x2="82867" y2="31141"/>
                      <a14:foregroundMark x1="79407" y1="58221" x2="79407" y2="58221"/>
                      <a14:foregroundMark x1="88303" y1="55706" x2="88303" y2="55706"/>
                      <a14:foregroundMark x1="94481" y1="54739" x2="94481" y2="54739"/>
                      <a14:foregroundMark x1="76771" y1="67118" x2="76771" y2="67118"/>
                      <a14:foregroundMark x1="69852" y1="66151" x2="69852" y2="66151"/>
                      <a14:foregroundMark x1="65321" y1="68085" x2="65321" y2="68085"/>
                      <a14:foregroundMark x1="59967" y1="67505" x2="59967" y2="67505"/>
                      <a14:foregroundMark x1="45799" y1="86460" x2="45799" y2="86460"/>
                      <a14:foregroundMark x1="21499" y1="74662" x2="21499" y2="74662"/>
                      <a14:foregroundMark x1="9473" y1="69826" x2="9473" y2="69826"/>
                      <a14:foregroundMark x1="48600" y1="84720" x2="48600" y2="84720"/>
                      <a14:foregroundMark x1="51730" y1="85880" x2="51730" y2="85880"/>
                      <a14:foregroundMark x1="53789" y1="85880" x2="53789" y2="85880"/>
                      <a14:foregroundMark x1="56425" y1="84720" x2="56425" y2="84720"/>
                      <a14:foregroundMark x1="59061" y1="84139" x2="59061" y2="84139"/>
                      <a14:foregroundMark x1="62603" y1="84139" x2="62603" y2="84139"/>
                      <a14:foregroundMark x1="69275" y1="85106" x2="69275" y2="85106"/>
                      <a14:foregroundMark x1="63509" y1="86460" x2="63509" y2="86460"/>
                      <a14:foregroundMark x1="66474" y1="82979" x2="66474" y2="82979"/>
                      <a14:foregroundMark x1="72817" y1="84139" x2="72817" y2="84139"/>
                      <a14:foregroundMark x1="75288" y1="83752" x2="75288" y2="83752"/>
                      <a14:foregroundMark x1="77842" y1="82979" x2="77842" y2="82979"/>
                      <a14:foregroundMark x1="78995" y1="82012" x2="78995" y2="82012"/>
                      <a14:foregroundMark x1="80725" y1="82398" x2="80725" y2="82398"/>
                      <a14:foregroundMark x1="83114" y1="83366" x2="83114" y2="83366"/>
                      <a14:foregroundMark x1="85008" y1="83366" x2="85008" y2="83366"/>
                      <a14:foregroundMark x1="87809" y1="82979" x2="87809" y2="82979"/>
                      <a14:foregroundMark x1="98023" y1="49516" x2="98023" y2="49516"/>
                      <a14:foregroundMark x1="59226" y1="82979" x2="59226" y2="82979"/>
                      <a14:foregroundMark x1="37727" y1="63636" x2="37727" y2="63636"/>
                      <a14:foregroundMark x1="3130" y1="46422" x2="3130" y2="46422"/>
                      <a14:foregroundMark x1="59555" y1="81044" x2="59555" y2="81044"/>
                      <a14:foregroundMark x1="80725" y1="81044" x2="80725" y2="81044"/>
                      <a14:foregroundMark x1="97117" y1="48162" x2="97117" y2="4816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41" y="375503"/>
          <a:ext cx="2315943" cy="6848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78441</xdr:colOff>
      <xdr:row>2</xdr:row>
      <xdr:rowOff>7203</xdr:rowOff>
    </xdr:from>
    <xdr:to>
      <xdr:col>2</xdr:col>
      <xdr:colOff>632073</xdr:colOff>
      <xdr:row>5</xdr:row>
      <xdr:rowOff>126893</xdr:rowOff>
    </xdr:to>
    <xdr:pic>
      <xdr:nvPicPr>
        <xdr:cNvPr id="2" name="0 Imagen" descr="Imagen que contiene Texto&#10;&#10;Descripción generada automáticamente">
          <a:extLst>
            <a:ext uri="{FF2B5EF4-FFF2-40B4-BE49-F238E27FC236}">
              <a16:creationId xmlns:a16="http://schemas.microsoft.com/office/drawing/2014/main" id="{17976CA9-087F-4C31-9E58-07CC443CE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4836" b="98066" l="1977" r="98023">
                      <a14:foregroundMark x1="27677" y1="29400" x2="27677" y2="29400"/>
                      <a14:foregroundMark x1="9308" y1="67892" x2="9308" y2="67892"/>
                      <a14:foregroundMark x1="16063" y1="90909" x2="16063" y2="90909"/>
                      <a14:foregroundMark x1="52306" y1="67118" x2="52306" y2="67118"/>
                      <a14:foregroundMark x1="47282" y1="35977" x2="47282" y2="35977"/>
                      <a14:foregroundMark x1="58402" y1="34623" x2="58402" y2="34623"/>
                      <a14:foregroundMark x1="61450" y1="30174" x2="61450" y2="30174"/>
                      <a14:foregroundMark x1="69275" y1="29787" x2="69275" y2="29787"/>
                      <a14:foregroundMark x1="72323" y1="29014" x2="72323" y2="29014"/>
                      <a14:foregroundMark x1="76771" y1="28627" x2="76771" y2="28627"/>
                      <a14:foregroundMark x1="77512" y1="20503" x2="77512" y2="20503"/>
                      <a14:foregroundMark x1="82867" y1="31141" x2="82867" y2="31141"/>
                      <a14:foregroundMark x1="79407" y1="58221" x2="79407" y2="58221"/>
                      <a14:foregroundMark x1="88303" y1="55706" x2="88303" y2="55706"/>
                      <a14:foregroundMark x1="94481" y1="54739" x2="94481" y2="54739"/>
                      <a14:foregroundMark x1="76771" y1="67118" x2="76771" y2="67118"/>
                      <a14:foregroundMark x1="69852" y1="66151" x2="69852" y2="66151"/>
                      <a14:foregroundMark x1="65321" y1="68085" x2="65321" y2="68085"/>
                      <a14:foregroundMark x1="59967" y1="67505" x2="59967" y2="67505"/>
                      <a14:foregroundMark x1="45799" y1="86460" x2="45799" y2="86460"/>
                      <a14:foregroundMark x1="21499" y1="74662" x2="21499" y2="74662"/>
                      <a14:foregroundMark x1="9473" y1="69826" x2="9473" y2="69826"/>
                      <a14:foregroundMark x1="48600" y1="84720" x2="48600" y2="84720"/>
                      <a14:foregroundMark x1="51730" y1="85880" x2="51730" y2="85880"/>
                      <a14:foregroundMark x1="53789" y1="85880" x2="53789" y2="85880"/>
                      <a14:foregroundMark x1="56425" y1="84720" x2="56425" y2="84720"/>
                      <a14:foregroundMark x1="59061" y1="84139" x2="59061" y2="84139"/>
                      <a14:foregroundMark x1="62603" y1="84139" x2="62603" y2="84139"/>
                      <a14:foregroundMark x1="69275" y1="85106" x2="69275" y2="85106"/>
                      <a14:foregroundMark x1="63509" y1="86460" x2="63509" y2="86460"/>
                      <a14:foregroundMark x1="66474" y1="82979" x2="66474" y2="82979"/>
                      <a14:foregroundMark x1="72817" y1="84139" x2="72817" y2="84139"/>
                      <a14:foregroundMark x1="75288" y1="83752" x2="75288" y2="83752"/>
                      <a14:foregroundMark x1="77842" y1="82979" x2="77842" y2="82979"/>
                      <a14:foregroundMark x1="78995" y1="82012" x2="78995" y2="82012"/>
                      <a14:foregroundMark x1="80725" y1="82398" x2="80725" y2="82398"/>
                      <a14:foregroundMark x1="83114" y1="83366" x2="83114" y2="83366"/>
                      <a14:foregroundMark x1="85008" y1="83366" x2="85008" y2="83366"/>
                      <a14:foregroundMark x1="87809" y1="82979" x2="87809" y2="82979"/>
                      <a14:foregroundMark x1="98023" y1="49516" x2="98023" y2="49516"/>
                      <a14:foregroundMark x1="59226" y1="82979" x2="59226" y2="82979"/>
                      <a14:foregroundMark x1="37727" y1="63636" x2="37727" y2="63636"/>
                      <a14:foregroundMark x1="3130" y1="46422" x2="3130" y2="46422"/>
                      <a14:foregroundMark x1="59555" y1="81044" x2="59555" y2="81044"/>
                      <a14:foregroundMark x1="80725" y1="81044" x2="80725" y2="81044"/>
                      <a14:foregroundMark x1="97117" y1="48162" x2="97117" y2="4816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41" y="375503"/>
          <a:ext cx="2318932" cy="68484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78441</xdr:colOff>
      <xdr:row>2</xdr:row>
      <xdr:rowOff>7203</xdr:rowOff>
    </xdr:from>
    <xdr:to>
      <xdr:col>2</xdr:col>
      <xdr:colOff>632073</xdr:colOff>
      <xdr:row>5</xdr:row>
      <xdr:rowOff>126893</xdr:rowOff>
    </xdr:to>
    <xdr:pic>
      <xdr:nvPicPr>
        <xdr:cNvPr id="2" name="0 Imagen" descr="Imagen que contiene Texto&#10;&#10;Descripción generada automáticamente">
          <a:extLst>
            <a:ext uri="{FF2B5EF4-FFF2-40B4-BE49-F238E27FC236}">
              <a16:creationId xmlns:a16="http://schemas.microsoft.com/office/drawing/2014/main" id="{5F94FF73-34FA-49A6-AE21-46972CF661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4836" b="98066" l="1977" r="98023">
                      <a14:foregroundMark x1="27677" y1="29400" x2="27677" y2="29400"/>
                      <a14:foregroundMark x1="9308" y1="67892" x2="9308" y2="67892"/>
                      <a14:foregroundMark x1="16063" y1="90909" x2="16063" y2="90909"/>
                      <a14:foregroundMark x1="52306" y1="67118" x2="52306" y2="67118"/>
                      <a14:foregroundMark x1="47282" y1="35977" x2="47282" y2="35977"/>
                      <a14:foregroundMark x1="58402" y1="34623" x2="58402" y2="34623"/>
                      <a14:foregroundMark x1="61450" y1="30174" x2="61450" y2="30174"/>
                      <a14:foregroundMark x1="69275" y1="29787" x2="69275" y2="29787"/>
                      <a14:foregroundMark x1="72323" y1="29014" x2="72323" y2="29014"/>
                      <a14:foregroundMark x1="76771" y1="28627" x2="76771" y2="28627"/>
                      <a14:foregroundMark x1="77512" y1="20503" x2="77512" y2="20503"/>
                      <a14:foregroundMark x1="82867" y1="31141" x2="82867" y2="31141"/>
                      <a14:foregroundMark x1="79407" y1="58221" x2="79407" y2="58221"/>
                      <a14:foregroundMark x1="88303" y1="55706" x2="88303" y2="55706"/>
                      <a14:foregroundMark x1="94481" y1="54739" x2="94481" y2="54739"/>
                      <a14:foregroundMark x1="76771" y1="67118" x2="76771" y2="67118"/>
                      <a14:foregroundMark x1="69852" y1="66151" x2="69852" y2="66151"/>
                      <a14:foregroundMark x1="65321" y1="68085" x2="65321" y2="68085"/>
                      <a14:foregroundMark x1="59967" y1="67505" x2="59967" y2="67505"/>
                      <a14:foregroundMark x1="45799" y1="86460" x2="45799" y2="86460"/>
                      <a14:foregroundMark x1="21499" y1="74662" x2="21499" y2="74662"/>
                      <a14:foregroundMark x1="9473" y1="69826" x2="9473" y2="69826"/>
                      <a14:foregroundMark x1="48600" y1="84720" x2="48600" y2="84720"/>
                      <a14:foregroundMark x1="51730" y1="85880" x2="51730" y2="85880"/>
                      <a14:foregroundMark x1="53789" y1="85880" x2="53789" y2="85880"/>
                      <a14:foregroundMark x1="56425" y1="84720" x2="56425" y2="84720"/>
                      <a14:foregroundMark x1="59061" y1="84139" x2="59061" y2="84139"/>
                      <a14:foregroundMark x1="62603" y1="84139" x2="62603" y2="84139"/>
                      <a14:foregroundMark x1="69275" y1="85106" x2="69275" y2="85106"/>
                      <a14:foregroundMark x1="63509" y1="86460" x2="63509" y2="86460"/>
                      <a14:foregroundMark x1="66474" y1="82979" x2="66474" y2="82979"/>
                      <a14:foregroundMark x1="72817" y1="84139" x2="72817" y2="84139"/>
                      <a14:foregroundMark x1="75288" y1="83752" x2="75288" y2="83752"/>
                      <a14:foregroundMark x1="77842" y1="82979" x2="77842" y2="82979"/>
                      <a14:foregroundMark x1="78995" y1="82012" x2="78995" y2="82012"/>
                      <a14:foregroundMark x1="80725" y1="82398" x2="80725" y2="82398"/>
                      <a14:foregroundMark x1="83114" y1="83366" x2="83114" y2="83366"/>
                      <a14:foregroundMark x1="85008" y1="83366" x2="85008" y2="83366"/>
                      <a14:foregroundMark x1="87809" y1="82979" x2="87809" y2="82979"/>
                      <a14:foregroundMark x1="98023" y1="49516" x2="98023" y2="49516"/>
                      <a14:foregroundMark x1="59226" y1="82979" x2="59226" y2="82979"/>
                      <a14:foregroundMark x1="37727" y1="63636" x2="37727" y2="63636"/>
                      <a14:foregroundMark x1="3130" y1="46422" x2="3130" y2="46422"/>
                      <a14:foregroundMark x1="59555" y1="81044" x2="59555" y2="81044"/>
                      <a14:foregroundMark x1="80725" y1="81044" x2="80725" y2="81044"/>
                      <a14:foregroundMark x1="97117" y1="48162" x2="97117" y2="4816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41" y="375503"/>
          <a:ext cx="2318932" cy="68484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78441</xdr:colOff>
      <xdr:row>2</xdr:row>
      <xdr:rowOff>7203</xdr:rowOff>
    </xdr:from>
    <xdr:to>
      <xdr:col>2</xdr:col>
      <xdr:colOff>632073</xdr:colOff>
      <xdr:row>5</xdr:row>
      <xdr:rowOff>126893</xdr:rowOff>
    </xdr:to>
    <xdr:pic>
      <xdr:nvPicPr>
        <xdr:cNvPr id="2" name="0 Imagen" descr="Imagen que contiene Texto&#10;&#10;Descripción generada automáticamente">
          <a:extLst>
            <a:ext uri="{FF2B5EF4-FFF2-40B4-BE49-F238E27FC236}">
              <a16:creationId xmlns:a16="http://schemas.microsoft.com/office/drawing/2014/main" id="{A30ABBA2-7656-409A-976D-4E6F6B8960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4836" b="98066" l="1977" r="98023">
                      <a14:foregroundMark x1="27677" y1="29400" x2="27677" y2="29400"/>
                      <a14:foregroundMark x1="9308" y1="67892" x2="9308" y2="67892"/>
                      <a14:foregroundMark x1="16063" y1="90909" x2="16063" y2="90909"/>
                      <a14:foregroundMark x1="52306" y1="67118" x2="52306" y2="67118"/>
                      <a14:foregroundMark x1="47282" y1="35977" x2="47282" y2="35977"/>
                      <a14:foregroundMark x1="58402" y1="34623" x2="58402" y2="34623"/>
                      <a14:foregroundMark x1="61450" y1="30174" x2="61450" y2="30174"/>
                      <a14:foregroundMark x1="69275" y1="29787" x2="69275" y2="29787"/>
                      <a14:foregroundMark x1="72323" y1="29014" x2="72323" y2="29014"/>
                      <a14:foregroundMark x1="76771" y1="28627" x2="76771" y2="28627"/>
                      <a14:foregroundMark x1="77512" y1="20503" x2="77512" y2="20503"/>
                      <a14:foregroundMark x1="82867" y1="31141" x2="82867" y2="31141"/>
                      <a14:foregroundMark x1="79407" y1="58221" x2="79407" y2="58221"/>
                      <a14:foregroundMark x1="88303" y1="55706" x2="88303" y2="55706"/>
                      <a14:foregroundMark x1="94481" y1="54739" x2="94481" y2="54739"/>
                      <a14:foregroundMark x1="76771" y1="67118" x2="76771" y2="67118"/>
                      <a14:foregroundMark x1="69852" y1="66151" x2="69852" y2="66151"/>
                      <a14:foregroundMark x1="65321" y1="68085" x2="65321" y2="68085"/>
                      <a14:foregroundMark x1="59967" y1="67505" x2="59967" y2="67505"/>
                      <a14:foregroundMark x1="45799" y1="86460" x2="45799" y2="86460"/>
                      <a14:foregroundMark x1="21499" y1="74662" x2="21499" y2="74662"/>
                      <a14:foregroundMark x1="9473" y1="69826" x2="9473" y2="69826"/>
                      <a14:foregroundMark x1="48600" y1="84720" x2="48600" y2="84720"/>
                      <a14:foregroundMark x1="51730" y1="85880" x2="51730" y2="85880"/>
                      <a14:foregroundMark x1="53789" y1="85880" x2="53789" y2="85880"/>
                      <a14:foregroundMark x1="56425" y1="84720" x2="56425" y2="84720"/>
                      <a14:foregroundMark x1="59061" y1="84139" x2="59061" y2="84139"/>
                      <a14:foregroundMark x1="62603" y1="84139" x2="62603" y2="84139"/>
                      <a14:foregroundMark x1="69275" y1="85106" x2="69275" y2="85106"/>
                      <a14:foregroundMark x1="63509" y1="86460" x2="63509" y2="86460"/>
                      <a14:foregroundMark x1="66474" y1="82979" x2="66474" y2="82979"/>
                      <a14:foregroundMark x1="72817" y1="84139" x2="72817" y2="84139"/>
                      <a14:foregroundMark x1="75288" y1="83752" x2="75288" y2="83752"/>
                      <a14:foregroundMark x1="77842" y1="82979" x2="77842" y2="82979"/>
                      <a14:foregroundMark x1="78995" y1="82012" x2="78995" y2="82012"/>
                      <a14:foregroundMark x1="80725" y1="82398" x2="80725" y2="82398"/>
                      <a14:foregroundMark x1="83114" y1="83366" x2="83114" y2="83366"/>
                      <a14:foregroundMark x1="85008" y1="83366" x2="85008" y2="83366"/>
                      <a14:foregroundMark x1="87809" y1="82979" x2="87809" y2="82979"/>
                      <a14:foregroundMark x1="98023" y1="49516" x2="98023" y2="49516"/>
                      <a14:foregroundMark x1="59226" y1="82979" x2="59226" y2="82979"/>
                      <a14:foregroundMark x1="37727" y1="63636" x2="37727" y2="63636"/>
                      <a14:foregroundMark x1="3130" y1="46422" x2="3130" y2="46422"/>
                      <a14:foregroundMark x1="59555" y1="81044" x2="59555" y2="81044"/>
                      <a14:foregroundMark x1="80725" y1="81044" x2="80725" y2="81044"/>
                      <a14:foregroundMark x1="97117" y1="48162" x2="97117" y2="4816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41" y="375503"/>
          <a:ext cx="2318932" cy="684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AC059-130A-4CE3-97E8-639D8444E711}">
  <dimension ref="A3:XFD39"/>
  <sheetViews>
    <sheetView tabSelected="1" zoomScale="55" zoomScaleNormal="55" workbookViewId="0">
      <selection activeCell="F39" sqref="F39"/>
    </sheetView>
  </sheetViews>
  <sheetFormatPr baseColWidth="10" defaultRowHeight="14.5" x14ac:dyDescent="0.35"/>
  <cols>
    <col min="1" max="1" width="11" customWidth="1"/>
    <col min="2" max="2" width="11.26953125" customWidth="1"/>
    <col min="3" max="3" width="15.81640625" customWidth="1"/>
    <col min="4" max="4" width="16.26953125" customWidth="1"/>
    <col min="5" max="5" width="14.1796875" customWidth="1"/>
    <col min="6" max="6" width="15.26953125" customWidth="1"/>
    <col min="7" max="7" width="12.81640625" customWidth="1"/>
    <col min="8" max="8" width="28.1796875" customWidth="1"/>
    <col min="9" max="9" width="27.7265625" customWidth="1"/>
    <col min="10" max="10" width="21.26953125" customWidth="1"/>
    <col min="11" max="11" width="32.7265625" customWidth="1"/>
  </cols>
  <sheetData>
    <row r="3" spans="1:11" ht="15" customHeight="1" x14ac:dyDescent="0.35">
      <c r="A3" s="147"/>
      <c r="B3" s="148"/>
      <c r="C3" s="149"/>
      <c r="D3" s="156" t="s">
        <v>0</v>
      </c>
      <c r="E3" s="157"/>
      <c r="F3" s="157"/>
      <c r="G3" s="157"/>
      <c r="H3" s="161" t="s">
        <v>1</v>
      </c>
      <c r="I3" s="162"/>
      <c r="J3" s="163"/>
      <c r="K3" s="164"/>
    </row>
    <row r="4" spans="1:11" x14ac:dyDescent="0.35">
      <c r="A4" s="150"/>
      <c r="B4" s="151"/>
      <c r="C4" s="152"/>
      <c r="D4" s="158"/>
      <c r="E4" s="159"/>
      <c r="F4" s="159"/>
      <c r="G4" s="160"/>
      <c r="H4" s="2" t="s">
        <v>2</v>
      </c>
      <c r="I4" s="165"/>
      <c r="J4" s="165"/>
      <c r="K4" s="166"/>
    </row>
    <row r="5" spans="1:11" ht="15" customHeight="1" x14ac:dyDescent="0.35">
      <c r="A5" s="150"/>
      <c r="B5" s="151"/>
      <c r="C5" s="152"/>
      <c r="D5" s="156" t="s">
        <v>3</v>
      </c>
      <c r="E5" s="157"/>
      <c r="F5" s="157"/>
      <c r="G5" s="167"/>
      <c r="H5" s="3" t="s">
        <v>4</v>
      </c>
      <c r="I5" s="162" t="s">
        <v>5</v>
      </c>
      <c r="J5" s="162"/>
      <c r="K5" s="168"/>
    </row>
    <row r="6" spans="1:11" x14ac:dyDescent="0.35">
      <c r="A6" s="153"/>
      <c r="B6" s="154"/>
      <c r="C6" s="155"/>
      <c r="D6" s="158"/>
      <c r="E6" s="159"/>
      <c r="F6" s="159"/>
      <c r="G6" s="160"/>
      <c r="H6" s="5" t="s">
        <v>6</v>
      </c>
      <c r="I6" s="169" t="s">
        <v>7</v>
      </c>
      <c r="J6" s="169"/>
      <c r="K6" s="170"/>
    </row>
    <row r="7" spans="1:11" ht="15" customHeight="1" x14ac:dyDescent="0.35">
      <c r="A7" s="171" t="s">
        <v>8</v>
      </c>
      <c r="B7" s="172"/>
      <c r="C7" s="172"/>
      <c r="D7" s="172"/>
      <c r="E7" s="172"/>
      <c r="F7" s="172"/>
      <c r="G7" s="172"/>
      <c r="H7" s="172"/>
      <c r="I7" s="172"/>
      <c r="J7" s="172"/>
      <c r="K7" s="173"/>
    </row>
    <row r="8" spans="1:11" ht="15" customHeight="1" x14ac:dyDescent="0.35">
      <c r="A8" s="174" t="s">
        <v>9</v>
      </c>
      <c r="B8" s="175"/>
      <c r="C8" s="6" t="s">
        <v>10</v>
      </c>
      <c r="D8" s="7" t="s">
        <v>11</v>
      </c>
      <c r="E8" s="8"/>
      <c r="F8" s="8"/>
      <c r="G8" s="8"/>
      <c r="H8" s="9"/>
      <c r="I8" s="180"/>
      <c r="J8" s="180"/>
      <c r="K8" s="181"/>
    </row>
    <row r="9" spans="1:11" ht="15" customHeight="1" x14ac:dyDescent="0.35">
      <c r="A9" s="176"/>
      <c r="B9" s="177"/>
      <c r="C9" s="10"/>
      <c r="D9" s="11"/>
      <c r="E9" s="11"/>
      <c r="F9" s="11"/>
      <c r="G9" s="11"/>
      <c r="H9" s="12"/>
      <c r="I9" s="182"/>
      <c r="J9" s="182"/>
      <c r="K9" s="183"/>
    </row>
    <row r="10" spans="1:11" ht="15" customHeight="1" x14ac:dyDescent="0.35">
      <c r="A10" s="176"/>
      <c r="B10" s="177"/>
      <c r="C10" s="13" t="s">
        <v>12</v>
      </c>
      <c r="D10" s="14">
        <v>2023</v>
      </c>
      <c r="E10" s="11"/>
      <c r="F10" s="11"/>
      <c r="G10" s="11"/>
      <c r="H10" s="12"/>
      <c r="I10" s="182"/>
      <c r="J10" s="182"/>
      <c r="K10" s="183"/>
    </row>
    <row r="11" spans="1:11" ht="15" customHeight="1" x14ac:dyDescent="0.35">
      <c r="A11" s="178"/>
      <c r="B11" s="179"/>
      <c r="C11" s="15"/>
      <c r="D11" s="16"/>
      <c r="E11" s="17"/>
      <c r="F11" s="17"/>
      <c r="G11" s="17"/>
      <c r="H11" s="18"/>
      <c r="I11" s="184"/>
      <c r="J11" s="184"/>
      <c r="K11" s="185"/>
    </row>
    <row r="12" spans="1:11" ht="15.75" customHeight="1" x14ac:dyDescent="0.35">
      <c r="A12" s="186" t="s">
        <v>13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8"/>
    </row>
    <row r="13" spans="1:11" ht="46.5" customHeight="1" x14ac:dyDescent="0.35">
      <c r="A13" s="145" t="s">
        <v>14</v>
      </c>
      <c r="B13" s="146"/>
      <c r="C13" s="19" t="s">
        <v>15</v>
      </c>
      <c r="D13" s="20" t="s">
        <v>16</v>
      </c>
      <c r="E13" s="20" t="s">
        <v>17</v>
      </c>
      <c r="F13" s="20" t="s">
        <v>18</v>
      </c>
      <c r="G13" s="20" t="s">
        <v>19</v>
      </c>
      <c r="H13" s="20" t="s">
        <v>20</v>
      </c>
      <c r="I13" s="20" t="s">
        <v>21</v>
      </c>
      <c r="J13" s="20" t="s">
        <v>22</v>
      </c>
      <c r="K13" s="19" t="s">
        <v>23</v>
      </c>
    </row>
    <row r="14" spans="1:11" ht="33" customHeight="1" x14ac:dyDescent="0.35">
      <c r="A14" s="189"/>
      <c r="B14" s="190"/>
      <c r="C14" s="21">
        <v>4366</v>
      </c>
      <c r="D14" s="22">
        <v>11375</v>
      </c>
      <c r="E14" s="21">
        <v>9</v>
      </c>
      <c r="F14" s="22">
        <v>11375</v>
      </c>
      <c r="G14" s="23" t="s">
        <v>24</v>
      </c>
      <c r="H14" s="21" t="s">
        <v>7</v>
      </c>
      <c r="I14" s="20" t="s">
        <v>25</v>
      </c>
      <c r="J14" s="21" t="s">
        <v>7</v>
      </c>
      <c r="K14" s="21" t="s">
        <v>7</v>
      </c>
    </row>
    <row r="15" spans="1:11" ht="15" customHeight="1" x14ac:dyDescent="0.35">
      <c r="A15" s="189"/>
      <c r="B15" s="190"/>
      <c r="C15" s="23"/>
      <c r="D15" s="24"/>
      <c r="E15" s="23"/>
      <c r="F15" s="24"/>
      <c r="G15" s="23"/>
      <c r="H15" s="25"/>
      <c r="I15" s="25"/>
      <c r="J15" s="25"/>
      <c r="K15" s="26"/>
    </row>
    <row r="16" spans="1:11" ht="15" customHeight="1" x14ac:dyDescent="0.35">
      <c r="A16" s="189"/>
      <c r="B16" s="190"/>
      <c r="C16" s="23"/>
      <c r="D16" s="23"/>
      <c r="E16" s="23"/>
      <c r="F16" s="23"/>
      <c r="G16" s="23"/>
      <c r="H16" s="25"/>
      <c r="I16" s="25"/>
      <c r="J16" s="25"/>
      <c r="K16" s="26"/>
    </row>
    <row r="17" spans="1:14 16384:16384" ht="15" customHeight="1" x14ac:dyDescent="0.35">
      <c r="A17" s="189"/>
      <c r="B17" s="190"/>
      <c r="C17" s="23"/>
      <c r="D17" s="23"/>
      <c r="E17" s="23"/>
      <c r="F17" s="23"/>
      <c r="G17" s="23"/>
      <c r="H17" s="25"/>
      <c r="I17" s="25"/>
      <c r="J17" s="25"/>
      <c r="K17" s="26"/>
    </row>
    <row r="18" spans="1:14 16384:16384" ht="15.75" customHeight="1" x14ac:dyDescent="0.35">
      <c r="A18" s="189"/>
      <c r="B18" s="190"/>
      <c r="C18" s="23"/>
      <c r="D18" s="23"/>
      <c r="E18" s="23"/>
      <c r="F18" s="23"/>
      <c r="G18" s="23"/>
      <c r="H18" s="25"/>
      <c r="I18" s="25"/>
      <c r="J18" s="25"/>
      <c r="K18" s="23"/>
    </row>
    <row r="19" spans="1:14 16384:16384" ht="18.75" customHeight="1" x14ac:dyDescent="0.35">
      <c r="A19" s="189"/>
      <c r="B19" s="190"/>
      <c r="C19" s="23"/>
      <c r="D19" s="23"/>
      <c r="E19" s="23"/>
      <c r="F19" s="23"/>
      <c r="G19" s="23"/>
      <c r="H19" s="25"/>
      <c r="I19" s="25"/>
      <c r="J19" s="25"/>
      <c r="K19" s="23"/>
    </row>
    <row r="20" spans="1:14 16384:16384" ht="15" customHeight="1" x14ac:dyDescent="0.35">
      <c r="A20" s="189"/>
      <c r="B20" s="190"/>
      <c r="C20" s="23"/>
      <c r="D20" s="23"/>
      <c r="E20" s="23"/>
      <c r="F20" s="23"/>
      <c r="G20" s="23"/>
      <c r="H20" s="25"/>
      <c r="I20" s="25"/>
      <c r="J20" s="25"/>
      <c r="K20" s="23"/>
    </row>
    <row r="21" spans="1:14 16384:16384" ht="15" customHeight="1" x14ac:dyDescent="0.35">
      <c r="A21" s="189"/>
      <c r="B21" s="190"/>
      <c r="C21" s="23"/>
      <c r="D21" s="23"/>
      <c r="E21" s="23"/>
      <c r="F21" s="23"/>
      <c r="G21" s="23"/>
      <c r="H21" s="25"/>
      <c r="I21" s="25"/>
      <c r="J21" s="25"/>
      <c r="K21" s="23"/>
    </row>
    <row r="22" spans="1:14 16384:16384" ht="15.75" customHeight="1" x14ac:dyDescent="0.35">
      <c r="A22" s="189"/>
      <c r="B22" s="190"/>
      <c r="C22" s="23"/>
      <c r="D22" s="23"/>
      <c r="E22" s="23"/>
      <c r="F22" s="23"/>
      <c r="G22" s="23"/>
      <c r="H22" s="25"/>
      <c r="I22" s="25"/>
      <c r="J22" s="25"/>
      <c r="K22" s="23"/>
    </row>
    <row r="23" spans="1:14 16384:16384" ht="18.75" customHeight="1" x14ac:dyDescent="0.35">
      <c r="A23" s="189"/>
      <c r="B23" s="190"/>
      <c r="C23" s="23"/>
      <c r="D23" s="23"/>
      <c r="E23" s="23"/>
      <c r="F23" s="23"/>
      <c r="G23" s="23"/>
      <c r="H23" s="25"/>
      <c r="I23" s="25"/>
      <c r="J23" s="25"/>
      <c r="K23" s="23"/>
    </row>
    <row r="24" spans="1:14 16384:16384" ht="15" customHeight="1" x14ac:dyDescent="0.35">
      <c r="A24" s="189"/>
      <c r="B24" s="190"/>
      <c r="C24" s="23"/>
      <c r="D24" s="23"/>
      <c r="E24" s="23"/>
      <c r="F24" s="23"/>
      <c r="G24" s="23"/>
      <c r="H24" s="25"/>
      <c r="I24" s="25"/>
      <c r="J24" s="25"/>
      <c r="K24" s="23"/>
    </row>
    <row r="25" spans="1:14 16384:16384" ht="15" customHeight="1" x14ac:dyDescent="0.35">
      <c r="A25" s="189"/>
      <c r="B25" s="190"/>
      <c r="C25" s="23"/>
      <c r="D25" s="23"/>
      <c r="E25" s="23"/>
      <c r="F25" s="23"/>
      <c r="G25" s="23"/>
      <c r="H25" s="25"/>
      <c r="I25" s="25"/>
      <c r="J25" s="25"/>
      <c r="K25" s="23"/>
    </row>
    <row r="26" spans="1:14 16384:16384" ht="15.75" customHeight="1" x14ac:dyDescent="0.35">
      <c r="A26" s="189"/>
      <c r="B26" s="190"/>
      <c r="C26" s="23"/>
      <c r="D26" s="23"/>
      <c r="E26" s="23"/>
      <c r="F26" s="23"/>
      <c r="G26" s="23"/>
      <c r="H26" s="25"/>
      <c r="I26" s="25"/>
      <c r="J26" s="25"/>
      <c r="K26" s="23"/>
    </row>
    <row r="27" spans="1:14 16384:16384" ht="15.75" customHeight="1" x14ac:dyDescent="0.35">
      <c r="A27" s="189"/>
      <c r="B27" s="190"/>
      <c r="C27" s="23"/>
      <c r="D27" s="23"/>
      <c r="E27" s="23"/>
      <c r="F27" s="23"/>
      <c r="G27" s="23"/>
      <c r="H27" s="25"/>
      <c r="I27" s="25"/>
      <c r="J27" s="25"/>
      <c r="K27" s="23"/>
    </row>
    <row r="28" spans="1:14 16384:16384" ht="15.75" customHeight="1" x14ac:dyDescent="0.35">
      <c r="A28" s="189"/>
      <c r="B28" s="190"/>
      <c r="C28" s="23"/>
      <c r="D28" s="23"/>
      <c r="E28" s="23"/>
      <c r="F28" s="23"/>
      <c r="G28" s="23"/>
      <c r="H28" s="25"/>
      <c r="I28" s="25"/>
      <c r="J28" s="25"/>
      <c r="K28" s="23"/>
    </row>
    <row r="29" spans="1:14 16384:16384" ht="15.75" customHeight="1" x14ac:dyDescent="0.35">
      <c r="A29" s="191"/>
      <c r="B29" s="192"/>
      <c r="C29" s="23"/>
      <c r="D29" s="23"/>
      <c r="E29" s="23"/>
      <c r="F29" s="23"/>
      <c r="G29" s="27"/>
      <c r="H29" s="28"/>
      <c r="I29" s="25"/>
      <c r="J29" s="25"/>
      <c r="K29" s="23"/>
    </row>
    <row r="30" spans="1:14 16384:16384" ht="15.75" customHeight="1" x14ac:dyDescent="0.35">
      <c r="A30" s="145" t="s">
        <v>26</v>
      </c>
      <c r="B30" s="146"/>
      <c r="C30" s="29"/>
      <c r="D30" s="29">
        <f t="shared" ref="D30:K30" si="0">SUM(D14:D29)</f>
        <v>11375</v>
      </c>
      <c r="E30" s="29">
        <f t="shared" si="0"/>
        <v>9</v>
      </c>
      <c r="F30" s="29">
        <f t="shared" si="0"/>
        <v>11375</v>
      </c>
      <c r="G30" s="29">
        <f t="shared" si="0"/>
        <v>0</v>
      </c>
      <c r="H30" s="29">
        <f t="shared" si="0"/>
        <v>0</v>
      </c>
      <c r="I30" s="29">
        <f t="shared" si="0"/>
        <v>0</v>
      </c>
      <c r="J30" s="29">
        <f t="shared" si="0"/>
        <v>0</v>
      </c>
      <c r="K30" s="29">
        <f t="shared" si="0"/>
        <v>0</v>
      </c>
      <c r="XFD30" s="23"/>
    </row>
    <row r="31" spans="1:14 16384:16384" x14ac:dyDescent="0.35">
      <c r="A31" s="138" t="s">
        <v>27</v>
      </c>
      <c r="B31" s="139"/>
      <c r="C31" s="30">
        <v>176</v>
      </c>
      <c r="D31" s="140" t="s">
        <v>28</v>
      </c>
      <c r="E31" s="140"/>
      <c r="F31" s="140"/>
      <c r="G31" s="140" t="s">
        <v>29</v>
      </c>
      <c r="H31" s="140"/>
      <c r="I31" s="31">
        <v>5</v>
      </c>
      <c r="J31" s="32" t="s">
        <v>30</v>
      </c>
      <c r="K31" s="33" t="s">
        <v>31</v>
      </c>
      <c r="L31" s="34"/>
      <c r="M31" s="34"/>
      <c r="N31" s="34"/>
    </row>
    <row r="32" spans="1:14 16384:16384" x14ac:dyDescent="0.35">
      <c r="A32" s="138"/>
      <c r="B32" s="139"/>
      <c r="C32" s="35">
        <v>103</v>
      </c>
      <c r="D32" s="141" t="s">
        <v>32</v>
      </c>
      <c r="E32" s="141"/>
      <c r="F32" s="141"/>
      <c r="G32" s="141" t="s">
        <v>33</v>
      </c>
      <c r="H32" s="141"/>
      <c r="I32" s="37">
        <v>5</v>
      </c>
      <c r="J32" s="36" t="s">
        <v>34</v>
      </c>
      <c r="K32" s="38" t="s">
        <v>35</v>
      </c>
      <c r="L32" s="34"/>
      <c r="M32" s="137"/>
      <c r="N32" s="137"/>
    </row>
    <row r="33" spans="1:18" x14ac:dyDescent="0.35">
      <c r="A33" s="138"/>
      <c r="B33" s="139"/>
      <c r="C33" s="35">
        <v>164</v>
      </c>
      <c r="D33" s="141" t="s">
        <v>36</v>
      </c>
      <c r="E33" s="141"/>
      <c r="F33" s="141"/>
      <c r="G33" s="141" t="s">
        <v>37</v>
      </c>
      <c r="H33" s="141"/>
      <c r="I33" s="37">
        <v>352</v>
      </c>
      <c r="J33" s="36" t="s">
        <v>38</v>
      </c>
      <c r="K33" s="38" t="s">
        <v>39</v>
      </c>
      <c r="L33" s="34"/>
      <c r="M33" s="34"/>
    </row>
    <row r="34" spans="1:18" ht="14.25" customHeight="1" x14ac:dyDescent="0.35">
      <c r="A34" s="138"/>
      <c r="B34" s="139"/>
      <c r="C34" s="35">
        <v>507</v>
      </c>
      <c r="D34" s="143" t="s">
        <v>40</v>
      </c>
      <c r="E34" s="143"/>
      <c r="F34" s="143"/>
      <c r="G34" s="36" t="s">
        <v>41</v>
      </c>
      <c r="H34" s="36"/>
      <c r="I34" s="37">
        <v>88</v>
      </c>
      <c r="J34" s="36" t="s">
        <v>42</v>
      </c>
      <c r="K34" s="38" t="s">
        <v>43</v>
      </c>
      <c r="L34" s="34"/>
      <c r="M34" s="34"/>
      <c r="N34" s="34"/>
      <c r="R34" s="34"/>
    </row>
    <row r="35" spans="1:18" x14ac:dyDescent="0.35">
      <c r="A35" s="138"/>
      <c r="B35" s="139"/>
      <c r="C35" s="39">
        <v>900</v>
      </c>
      <c r="D35" s="144" t="s">
        <v>44</v>
      </c>
      <c r="E35" s="144"/>
      <c r="F35" s="144"/>
      <c r="G35" s="142" t="s">
        <v>45</v>
      </c>
      <c r="H35" s="142"/>
      <c r="I35" s="40"/>
      <c r="J35" s="40"/>
      <c r="K35" s="41"/>
      <c r="L35" s="34"/>
      <c r="M35" s="137"/>
      <c r="N35" s="137"/>
      <c r="R35" s="34"/>
    </row>
    <row r="36" spans="1:18" x14ac:dyDescent="0.35">
      <c r="C36" s="42"/>
      <c r="D36" s="34"/>
      <c r="E36" s="34"/>
      <c r="F36" s="34"/>
      <c r="G36" s="34"/>
      <c r="H36" s="34"/>
      <c r="L36" s="34"/>
      <c r="M36" s="34"/>
      <c r="R36" s="34"/>
    </row>
    <row r="37" spans="1:18" x14ac:dyDescent="0.35">
      <c r="C37" s="43"/>
      <c r="D37" s="34"/>
      <c r="E37" s="34"/>
      <c r="F37" s="34"/>
      <c r="G37" s="137"/>
      <c r="H37" s="137"/>
    </row>
    <row r="38" spans="1:18" x14ac:dyDescent="0.35">
      <c r="C38" s="43"/>
      <c r="D38" s="137"/>
      <c r="E38" s="137"/>
      <c r="F38" s="34"/>
      <c r="G38" s="34"/>
    </row>
    <row r="39" spans="1:18" x14ac:dyDescent="0.35">
      <c r="C39" s="43"/>
      <c r="D39" s="34"/>
      <c r="E39" s="34"/>
      <c r="F39" s="34"/>
      <c r="G39" s="137"/>
      <c r="H39" s="137"/>
    </row>
  </sheetData>
  <mergeCells count="29">
    <mergeCell ref="A30:B30"/>
    <mergeCell ref="A3:C6"/>
    <mergeCell ref="D3:G4"/>
    <mergeCell ref="H3:I3"/>
    <mergeCell ref="J3:K3"/>
    <mergeCell ref="I4:K4"/>
    <mergeCell ref="D5:G6"/>
    <mergeCell ref="I5:K5"/>
    <mergeCell ref="I6:K6"/>
    <mergeCell ref="A7:K7"/>
    <mergeCell ref="A8:B11"/>
    <mergeCell ref="I8:K11"/>
    <mergeCell ref="A12:K12"/>
    <mergeCell ref="A13:B29"/>
    <mergeCell ref="M32:N32"/>
    <mergeCell ref="D33:F33"/>
    <mergeCell ref="G33:H33"/>
    <mergeCell ref="D34:F34"/>
    <mergeCell ref="D35:F35"/>
    <mergeCell ref="M35:N35"/>
    <mergeCell ref="G37:H37"/>
    <mergeCell ref="D38:E38"/>
    <mergeCell ref="G39:H39"/>
    <mergeCell ref="A31:B35"/>
    <mergeCell ref="D31:F31"/>
    <mergeCell ref="G31:H31"/>
    <mergeCell ref="D32:F32"/>
    <mergeCell ref="G32:H32"/>
    <mergeCell ref="G35:H35"/>
  </mergeCells>
  <printOptions verticalCentered="1"/>
  <pageMargins left="0.7" right="0" top="0.38" bottom="0.17" header="0.3" footer="0.25"/>
  <pageSetup scale="6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55D28-EFEF-430B-AF2C-5CF7F7CACA84}">
  <dimension ref="A3:BQ32"/>
  <sheetViews>
    <sheetView topLeftCell="A6" zoomScale="85" zoomScaleNormal="85" workbookViewId="0">
      <selection activeCell="D26" sqref="D26:E27"/>
    </sheetView>
  </sheetViews>
  <sheetFormatPr baseColWidth="10" defaultRowHeight="14.5" x14ac:dyDescent="0.35"/>
  <cols>
    <col min="1" max="1" width="11" customWidth="1"/>
    <col min="2" max="2" width="10" customWidth="1"/>
    <col min="3" max="3" width="14.1796875" customWidth="1"/>
    <col min="4" max="4" width="6.7265625" bestFit="1" customWidth="1"/>
    <col min="5" max="5" width="6.453125" customWidth="1"/>
    <col min="6" max="6" width="31.7265625" customWidth="1"/>
    <col min="7" max="7" width="18" customWidth="1"/>
    <col min="8" max="8" width="28" customWidth="1"/>
    <col min="9" max="9" width="23.26953125" customWidth="1"/>
    <col min="10" max="10" width="11.453125" customWidth="1"/>
  </cols>
  <sheetData>
    <row r="3" spans="1:9" ht="15" customHeight="1" x14ac:dyDescent="0.35">
      <c r="A3" s="147"/>
      <c r="B3" s="148"/>
      <c r="C3" s="148"/>
      <c r="D3" s="156" t="s">
        <v>0</v>
      </c>
      <c r="E3" s="157"/>
      <c r="F3" s="167"/>
      <c r="G3" s="1" t="s">
        <v>120</v>
      </c>
      <c r="H3" s="4"/>
    </row>
    <row r="4" spans="1:9" x14ac:dyDescent="0.35">
      <c r="A4" s="150"/>
      <c r="B4" s="151"/>
      <c r="C4" s="151"/>
      <c r="D4" s="158"/>
      <c r="E4" s="159"/>
      <c r="F4" s="160"/>
      <c r="G4" s="2" t="s">
        <v>2</v>
      </c>
      <c r="H4" s="72"/>
    </row>
    <row r="5" spans="1:9" ht="15" customHeight="1" x14ac:dyDescent="0.35">
      <c r="A5" s="150"/>
      <c r="B5" s="151"/>
      <c r="C5" s="151"/>
      <c r="D5" s="240" t="s">
        <v>121</v>
      </c>
      <c r="E5" s="284"/>
      <c r="F5" s="241"/>
      <c r="G5" s="73" t="s">
        <v>4</v>
      </c>
      <c r="H5" s="4" t="s">
        <v>5</v>
      </c>
    </row>
    <row r="6" spans="1:9" x14ac:dyDescent="0.35">
      <c r="A6" s="153"/>
      <c r="B6" s="154"/>
      <c r="C6" s="154"/>
      <c r="D6" s="158"/>
      <c r="E6" s="159"/>
      <c r="F6" s="160"/>
      <c r="G6" s="2" t="s">
        <v>6</v>
      </c>
      <c r="H6" s="74" t="s">
        <v>5</v>
      </c>
    </row>
    <row r="7" spans="1:9" ht="15" customHeight="1" x14ac:dyDescent="0.35">
      <c r="A7" s="229" t="s">
        <v>88</v>
      </c>
      <c r="B7" s="230"/>
      <c r="C7" s="230"/>
      <c r="D7" s="230"/>
      <c r="E7" s="230"/>
      <c r="F7" s="230"/>
      <c r="G7" s="230"/>
      <c r="H7" s="232"/>
    </row>
    <row r="8" spans="1:9" x14ac:dyDescent="0.35">
      <c r="A8" s="212" t="s">
        <v>106</v>
      </c>
      <c r="B8" s="213"/>
      <c r="C8" s="75" t="s">
        <v>10</v>
      </c>
      <c r="D8" s="280" t="s">
        <v>90</v>
      </c>
      <c r="E8" s="280"/>
      <c r="F8" s="77"/>
      <c r="G8" s="77"/>
      <c r="H8" s="78"/>
    </row>
    <row r="9" spans="1:9" x14ac:dyDescent="0.35">
      <c r="A9" s="227"/>
      <c r="B9" s="228"/>
      <c r="C9" s="227"/>
      <c r="D9" s="242"/>
      <c r="E9" s="242"/>
      <c r="F9" s="242"/>
      <c r="G9" s="242"/>
      <c r="H9" s="228"/>
      <c r="I9" s="81"/>
    </row>
    <row r="10" spans="1:9" x14ac:dyDescent="0.35">
      <c r="A10" s="227"/>
      <c r="B10" s="242"/>
      <c r="C10" s="82" t="s">
        <v>12</v>
      </c>
      <c r="D10" s="285">
        <v>2023</v>
      </c>
      <c r="E10" s="285"/>
      <c r="F10" s="80"/>
      <c r="G10" s="80"/>
      <c r="H10" s="79"/>
      <c r="I10" s="81"/>
    </row>
    <row r="11" spans="1:9" x14ac:dyDescent="0.35">
      <c r="A11" s="214"/>
      <c r="B11" s="215"/>
      <c r="C11" s="84"/>
      <c r="D11" s="96"/>
      <c r="E11" s="96"/>
      <c r="F11" s="86"/>
      <c r="G11" s="86"/>
      <c r="H11" s="87"/>
      <c r="I11" s="81"/>
    </row>
    <row r="12" spans="1:9" ht="15" customHeight="1" x14ac:dyDescent="0.35">
      <c r="A12" s="229" t="s">
        <v>122</v>
      </c>
      <c r="B12" s="230"/>
      <c r="C12" s="230"/>
      <c r="D12" s="230"/>
      <c r="E12" s="230"/>
      <c r="F12" s="230"/>
      <c r="G12" s="230"/>
      <c r="H12" s="232"/>
      <c r="I12" s="81"/>
    </row>
    <row r="13" spans="1:9" ht="15" customHeight="1" x14ac:dyDescent="0.35">
      <c r="A13" s="253" t="s">
        <v>123</v>
      </c>
      <c r="B13" s="274"/>
      <c r="C13" s="97" t="s">
        <v>124</v>
      </c>
      <c r="D13" s="280">
        <v>1</v>
      </c>
      <c r="E13" s="280"/>
      <c r="F13" s="98"/>
      <c r="G13" s="99"/>
      <c r="H13" s="100"/>
    </row>
    <row r="14" spans="1:9" x14ac:dyDescent="0.35">
      <c r="A14" s="233"/>
      <c r="B14" s="235"/>
      <c r="C14" s="101"/>
      <c r="D14" s="102"/>
      <c r="E14" s="102"/>
      <c r="F14" s="103"/>
      <c r="G14" s="103"/>
      <c r="H14" s="104"/>
    </row>
    <row r="15" spans="1:9" x14ac:dyDescent="0.35">
      <c r="A15" s="233"/>
      <c r="B15" s="235"/>
      <c r="C15" s="101" t="s">
        <v>125</v>
      </c>
      <c r="D15" s="281">
        <v>0</v>
      </c>
      <c r="E15" s="281"/>
      <c r="F15" s="103"/>
      <c r="G15" s="103"/>
      <c r="H15" s="104"/>
    </row>
    <row r="16" spans="1:9" x14ac:dyDescent="0.35">
      <c r="A16" s="233"/>
      <c r="B16" s="235"/>
      <c r="C16" s="101"/>
      <c r="D16" s="102"/>
      <c r="E16" s="102"/>
      <c r="F16" s="103"/>
      <c r="G16" s="103"/>
      <c r="H16" s="104"/>
    </row>
    <row r="17" spans="1:69" x14ac:dyDescent="0.35">
      <c r="A17" s="233"/>
      <c r="B17" s="235"/>
      <c r="C17" s="101" t="s">
        <v>126</v>
      </c>
      <c r="D17" s="281">
        <v>0</v>
      </c>
      <c r="E17" s="281"/>
      <c r="F17" s="103"/>
      <c r="G17" s="103"/>
      <c r="H17" s="104"/>
    </row>
    <row r="18" spans="1:69" x14ac:dyDescent="0.35">
      <c r="A18" s="233"/>
      <c r="B18" s="235"/>
      <c r="C18" s="101"/>
      <c r="D18" s="102"/>
      <c r="E18" s="102"/>
      <c r="F18" s="103"/>
      <c r="G18" s="103"/>
      <c r="H18" s="104"/>
    </row>
    <row r="19" spans="1:69" x14ac:dyDescent="0.35">
      <c r="A19" s="277"/>
      <c r="B19" s="278"/>
      <c r="C19" s="105" t="s">
        <v>26</v>
      </c>
      <c r="D19" s="282"/>
      <c r="E19" s="282"/>
      <c r="F19" s="281"/>
      <c r="G19" s="281"/>
      <c r="H19" s="283"/>
    </row>
    <row r="20" spans="1:69" ht="15" customHeight="1" x14ac:dyDescent="0.35">
      <c r="A20" s="229" t="s">
        <v>127</v>
      </c>
      <c r="B20" s="230"/>
      <c r="C20" s="230"/>
      <c r="D20" s="230"/>
      <c r="E20" s="231"/>
      <c r="F20" s="231"/>
      <c r="G20" s="231"/>
      <c r="H20" s="258"/>
    </row>
    <row r="21" spans="1:69" ht="15" customHeight="1" x14ac:dyDescent="0.35">
      <c r="A21" s="253" t="s">
        <v>128</v>
      </c>
      <c r="B21" s="274"/>
      <c r="C21" s="224" t="s">
        <v>95</v>
      </c>
      <c r="D21" s="275" t="s">
        <v>116</v>
      </c>
      <c r="E21" s="276"/>
      <c r="F21" s="94" t="s">
        <v>117</v>
      </c>
      <c r="G21" s="94" t="s">
        <v>118</v>
      </c>
      <c r="H21" s="94" t="s">
        <v>129</v>
      </c>
    </row>
    <row r="22" spans="1:69" ht="15" customHeight="1" x14ac:dyDescent="0.35">
      <c r="A22" s="233"/>
      <c r="B22" s="235"/>
      <c r="C22" s="226"/>
      <c r="D22" s="233"/>
      <c r="E22" s="235"/>
      <c r="F22" s="279"/>
      <c r="G22" s="279"/>
      <c r="H22" s="279"/>
    </row>
    <row r="23" spans="1:69" s="95" customFormat="1" ht="15" customHeight="1" x14ac:dyDescent="0.35">
      <c r="A23" s="233"/>
      <c r="B23" s="235"/>
      <c r="C23" s="225"/>
      <c r="D23" s="277"/>
      <c r="E23" s="278"/>
      <c r="F23" s="256"/>
      <c r="G23" s="256"/>
      <c r="H23" s="256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</row>
    <row r="24" spans="1:69" s="95" customFormat="1" x14ac:dyDescent="0.35">
      <c r="A24" s="233"/>
      <c r="B24" s="235"/>
      <c r="C24" s="224" t="s">
        <v>96</v>
      </c>
      <c r="D24" s="212"/>
      <c r="E24" s="213"/>
      <c r="F24" s="224">
        <v>1</v>
      </c>
      <c r="G24" s="224"/>
      <c r="H24" s="2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</row>
    <row r="25" spans="1:69" s="95" customFormat="1" x14ac:dyDescent="0.35">
      <c r="A25" s="233"/>
      <c r="B25" s="235"/>
      <c r="C25" s="214"/>
      <c r="D25" s="214"/>
      <c r="E25" s="215"/>
      <c r="F25" s="225"/>
      <c r="G25" s="225"/>
      <c r="H25" s="2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</row>
    <row r="26" spans="1:69" s="95" customFormat="1" x14ac:dyDescent="0.35">
      <c r="A26" s="233"/>
      <c r="B26" s="235"/>
      <c r="C26" s="212" t="s">
        <v>26</v>
      </c>
      <c r="D26" s="212">
        <f>+SUM(D22:E25)</f>
        <v>0</v>
      </c>
      <c r="E26" s="213"/>
      <c r="F26" s="224">
        <f>SUM(F22:F25)</f>
        <v>1</v>
      </c>
      <c r="G26" s="224">
        <f>SUM(G22:G25)</f>
        <v>0</v>
      </c>
      <c r="H26" s="224">
        <f>SUM(H22:H25)</f>
        <v>0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</row>
    <row r="27" spans="1:69" s="95" customFormat="1" x14ac:dyDescent="0.35">
      <c r="A27" s="233"/>
      <c r="B27" s="235"/>
      <c r="C27" s="225"/>
      <c r="D27" s="214"/>
      <c r="E27" s="215"/>
      <c r="F27" s="225"/>
      <c r="G27" s="225"/>
      <c r="H27" s="225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</row>
    <row r="28" spans="1:69" x14ac:dyDescent="0.35">
      <c r="A28" s="243" t="s">
        <v>27</v>
      </c>
      <c r="B28" s="244"/>
      <c r="C28" s="271"/>
      <c r="D28" s="272"/>
      <c r="E28" s="273"/>
      <c r="F28" s="273"/>
      <c r="G28" s="273"/>
      <c r="H28" s="273"/>
    </row>
    <row r="29" spans="1:69" x14ac:dyDescent="0.35">
      <c r="A29" s="245"/>
      <c r="B29" s="246"/>
      <c r="C29" s="272"/>
      <c r="D29" s="272"/>
      <c r="E29" s="272"/>
      <c r="F29" s="272"/>
      <c r="G29" s="272"/>
      <c r="H29" s="272"/>
    </row>
    <row r="30" spans="1:69" x14ac:dyDescent="0.35">
      <c r="A30" s="245"/>
      <c r="B30" s="246"/>
      <c r="C30" s="272"/>
      <c r="D30" s="272"/>
      <c r="E30" s="272"/>
      <c r="F30" s="272"/>
      <c r="G30" s="272"/>
      <c r="H30" s="272"/>
    </row>
    <row r="31" spans="1:69" ht="14.25" customHeight="1" x14ac:dyDescent="0.35">
      <c r="A31" s="245"/>
      <c r="B31" s="246"/>
      <c r="C31" s="272"/>
      <c r="D31" s="272"/>
      <c r="E31" s="272"/>
      <c r="F31" s="272"/>
      <c r="G31" s="272"/>
      <c r="H31" s="272"/>
    </row>
    <row r="32" spans="1:69" x14ac:dyDescent="0.35">
      <c r="A32" s="247"/>
      <c r="B32" s="248"/>
      <c r="C32" s="272"/>
      <c r="D32" s="272"/>
      <c r="E32" s="272"/>
      <c r="F32" s="272"/>
      <c r="G32" s="272"/>
      <c r="H32" s="272"/>
    </row>
  </sheetData>
  <mergeCells count="35">
    <mergeCell ref="A3:C6"/>
    <mergeCell ref="D3:F4"/>
    <mergeCell ref="D5:F6"/>
    <mergeCell ref="A7:H7"/>
    <mergeCell ref="A8:B11"/>
    <mergeCell ref="D8:E8"/>
    <mergeCell ref="C9:H9"/>
    <mergeCell ref="D10:E10"/>
    <mergeCell ref="A12:H12"/>
    <mergeCell ref="A13:B19"/>
    <mergeCell ref="D13:E13"/>
    <mergeCell ref="D15:E15"/>
    <mergeCell ref="D17:E17"/>
    <mergeCell ref="D19:E19"/>
    <mergeCell ref="F19:H19"/>
    <mergeCell ref="A20:H20"/>
    <mergeCell ref="A21:B27"/>
    <mergeCell ref="C21:C23"/>
    <mergeCell ref="D21:E21"/>
    <mergeCell ref="D22:E23"/>
    <mergeCell ref="F22:F23"/>
    <mergeCell ref="G22:G23"/>
    <mergeCell ref="H22:H23"/>
    <mergeCell ref="C24:C25"/>
    <mergeCell ref="D24:E25"/>
    <mergeCell ref="A28:B32"/>
    <mergeCell ref="C28:H32"/>
    <mergeCell ref="F24:F25"/>
    <mergeCell ref="G24:G25"/>
    <mergeCell ref="H24:H25"/>
    <mergeCell ref="C26:C27"/>
    <mergeCell ref="D26:E27"/>
    <mergeCell ref="F26:F27"/>
    <mergeCell ref="G26:G27"/>
    <mergeCell ref="H26:H27"/>
  </mergeCells>
  <printOptions verticalCentered="1"/>
  <pageMargins left="0.7" right="0" top="0.38" bottom="0.17" header="0.3" footer="0.25"/>
  <pageSetup scale="78" orientation="landscape" horizontalDpi="4294967295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A7AB0-91A4-4C3F-B7D0-2DAF5A7EEA13}">
  <dimension ref="A3:P32"/>
  <sheetViews>
    <sheetView topLeftCell="B9" zoomScale="85" zoomScaleNormal="85" workbookViewId="0">
      <selection activeCell="G26" sqref="G26:G27"/>
    </sheetView>
  </sheetViews>
  <sheetFormatPr baseColWidth="10" defaultRowHeight="14.5" x14ac:dyDescent="0.35"/>
  <cols>
    <col min="1" max="1" width="11" customWidth="1"/>
    <col min="2" max="2" width="10" customWidth="1"/>
    <col min="3" max="3" width="14.1796875" customWidth="1"/>
    <col min="4" max="4" width="6.7265625" bestFit="1" customWidth="1"/>
    <col min="5" max="5" width="6.453125" customWidth="1"/>
    <col min="6" max="6" width="31.7265625" customWidth="1"/>
    <col min="7" max="7" width="16.453125" customWidth="1"/>
    <col min="8" max="8" width="28" customWidth="1"/>
    <col min="9" max="9" width="23.26953125" customWidth="1"/>
    <col min="10" max="10" width="11.453125" customWidth="1"/>
  </cols>
  <sheetData>
    <row r="3" spans="1:9" ht="15" customHeight="1" x14ac:dyDescent="0.35">
      <c r="A3" s="147"/>
      <c r="B3" s="148"/>
      <c r="C3" s="148"/>
      <c r="D3" s="156" t="s">
        <v>0</v>
      </c>
      <c r="E3" s="157"/>
      <c r="F3" s="167"/>
      <c r="G3" s="1" t="s">
        <v>130</v>
      </c>
      <c r="H3" s="4"/>
    </row>
    <row r="4" spans="1:9" x14ac:dyDescent="0.35">
      <c r="A4" s="150"/>
      <c r="B4" s="151"/>
      <c r="C4" s="151"/>
      <c r="D4" s="158"/>
      <c r="E4" s="159"/>
      <c r="F4" s="160"/>
      <c r="G4" s="2" t="s">
        <v>2</v>
      </c>
      <c r="H4" s="72"/>
    </row>
    <row r="5" spans="1:9" ht="15" customHeight="1" x14ac:dyDescent="0.35">
      <c r="A5" s="150"/>
      <c r="B5" s="151"/>
      <c r="C5" s="151"/>
      <c r="D5" s="240" t="s">
        <v>121</v>
      </c>
      <c r="E5" s="284"/>
      <c r="F5" s="241"/>
      <c r="G5" s="73" t="s">
        <v>4</v>
      </c>
      <c r="H5" s="4" t="s">
        <v>5</v>
      </c>
    </row>
    <row r="6" spans="1:9" x14ac:dyDescent="0.35">
      <c r="A6" s="153"/>
      <c r="B6" s="154"/>
      <c r="C6" s="154"/>
      <c r="D6" s="158"/>
      <c r="E6" s="159"/>
      <c r="F6" s="160"/>
      <c r="G6" s="2" t="s">
        <v>6</v>
      </c>
      <c r="H6" s="74" t="s">
        <v>5</v>
      </c>
    </row>
    <row r="7" spans="1:9" ht="15" customHeight="1" x14ac:dyDescent="0.35">
      <c r="A7" s="229" t="s">
        <v>88</v>
      </c>
      <c r="B7" s="230"/>
      <c r="C7" s="230"/>
      <c r="D7" s="230"/>
      <c r="E7" s="230"/>
      <c r="F7" s="230"/>
      <c r="G7" s="230"/>
      <c r="H7" s="232"/>
    </row>
    <row r="8" spans="1:9" x14ac:dyDescent="0.35">
      <c r="A8" s="212" t="s">
        <v>106</v>
      </c>
      <c r="B8" s="213"/>
      <c r="C8" s="75" t="s">
        <v>10</v>
      </c>
      <c r="D8" s="280" t="s">
        <v>102</v>
      </c>
      <c r="E8" s="280"/>
      <c r="F8" s="77"/>
      <c r="G8" s="77"/>
      <c r="H8" s="78"/>
    </row>
    <row r="9" spans="1:9" x14ac:dyDescent="0.35">
      <c r="A9" s="227"/>
      <c r="B9" s="228"/>
      <c r="C9" s="227"/>
      <c r="D9" s="242"/>
      <c r="E9" s="242"/>
      <c r="F9" s="242"/>
      <c r="G9" s="242"/>
      <c r="H9" s="228"/>
      <c r="I9" s="81"/>
    </row>
    <row r="10" spans="1:9" x14ac:dyDescent="0.35">
      <c r="A10" s="227"/>
      <c r="B10" s="242"/>
      <c r="C10" s="82" t="s">
        <v>12</v>
      </c>
      <c r="D10" s="285">
        <v>2023</v>
      </c>
      <c r="E10" s="285"/>
      <c r="F10" s="80"/>
      <c r="G10" s="80"/>
      <c r="H10" s="79"/>
      <c r="I10" s="81"/>
    </row>
    <row r="11" spans="1:9" x14ac:dyDescent="0.35">
      <c r="A11" s="214"/>
      <c r="B11" s="215"/>
      <c r="C11" s="84"/>
      <c r="D11" s="96"/>
      <c r="E11" s="96"/>
      <c r="F11" s="86"/>
      <c r="G11" s="86"/>
      <c r="H11" s="87"/>
      <c r="I11" s="81"/>
    </row>
    <row r="12" spans="1:9" ht="15" customHeight="1" x14ac:dyDescent="0.35">
      <c r="A12" s="229" t="s">
        <v>122</v>
      </c>
      <c r="B12" s="230"/>
      <c r="C12" s="230"/>
      <c r="D12" s="230"/>
      <c r="E12" s="230"/>
      <c r="F12" s="230"/>
      <c r="G12" s="230"/>
      <c r="H12" s="232"/>
      <c r="I12" s="81"/>
    </row>
    <row r="13" spans="1:9" ht="15" customHeight="1" x14ac:dyDescent="0.35">
      <c r="A13" s="253" t="s">
        <v>123</v>
      </c>
      <c r="B13" s="274"/>
      <c r="C13" s="97" t="s">
        <v>124</v>
      </c>
      <c r="D13" s="280">
        <v>0</v>
      </c>
      <c r="E13" s="280"/>
      <c r="F13" s="98"/>
      <c r="G13" s="99"/>
      <c r="H13" s="100"/>
    </row>
    <row r="14" spans="1:9" x14ac:dyDescent="0.35">
      <c r="A14" s="233"/>
      <c r="B14" s="235"/>
      <c r="C14" s="101"/>
      <c r="D14" s="102"/>
      <c r="E14" s="102"/>
      <c r="F14" s="103"/>
      <c r="G14" s="103"/>
      <c r="H14" s="104"/>
    </row>
    <row r="15" spans="1:9" x14ac:dyDescent="0.35">
      <c r="A15" s="233"/>
      <c r="B15" s="235"/>
      <c r="C15" s="101" t="s">
        <v>125</v>
      </c>
      <c r="D15" s="281">
        <v>0</v>
      </c>
      <c r="E15" s="281"/>
      <c r="F15" s="103"/>
      <c r="G15" s="103"/>
      <c r="H15" s="104"/>
    </row>
    <row r="16" spans="1:9" x14ac:dyDescent="0.35">
      <c r="A16" s="233"/>
      <c r="B16" s="235"/>
      <c r="C16" s="101"/>
      <c r="D16" s="102"/>
      <c r="E16" s="102"/>
      <c r="F16" s="103"/>
      <c r="G16" s="103"/>
      <c r="H16" s="104"/>
    </row>
    <row r="17" spans="1:16" x14ac:dyDescent="0.35">
      <c r="A17" s="233"/>
      <c r="B17" s="235"/>
      <c r="C17" s="101" t="s">
        <v>126</v>
      </c>
      <c r="D17" s="281">
        <v>0</v>
      </c>
      <c r="E17" s="281"/>
      <c r="F17" s="103"/>
      <c r="G17" s="103"/>
      <c r="H17" s="104"/>
    </row>
    <row r="18" spans="1:16" x14ac:dyDescent="0.35">
      <c r="A18" s="233"/>
      <c r="B18" s="235"/>
      <c r="C18" s="101"/>
      <c r="D18" s="102"/>
      <c r="E18" s="102"/>
      <c r="F18" s="103"/>
      <c r="G18" s="103"/>
      <c r="H18" s="104"/>
    </row>
    <row r="19" spans="1:16" x14ac:dyDescent="0.35">
      <c r="A19" s="277"/>
      <c r="B19" s="278"/>
      <c r="C19" s="105" t="s">
        <v>26</v>
      </c>
      <c r="D19" s="282"/>
      <c r="E19" s="282"/>
      <c r="F19" s="281">
        <v>189</v>
      </c>
      <c r="G19" s="281"/>
      <c r="H19" s="283"/>
    </row>
    <row r="20" spans="1:16" ht="15" customHeight="1" x14ac:dyDescent="0.35">
      <c r="A20" s="229" t="s">
        <v>127</v>
      </c>
      <c r="B20" s="230"/>
      <c r="C20" s="230"/>
      <c r="D20" s="230"/>
      <c r="E20" s="231"/>
      <c r="F20" s="231"/>
      <c r="G20" s="231"/>
      <c r="H20" s="258"/>
    </row>
    <row r="21" spans="1:16" ht="15" customHeight="1" x14ac:dyDescent="0.35">
      <c r="A21" s="253" t="s">
        <v>128</v>
      </c>
      <c r="B21" s="274"/>
      <c r="C21" s="224" t="s">
        <v>95</v>
      </c>
      <c r="D21" s="275" t="s">
        <v>116</v>
      </c>
      <c r="E21" s="276"/>
      <c r="F21" s="94" t="s">
        <v>117</v>
      </c>
      <c r="G21" s="94" t="s">
        <v>118</v>
      </c>
      <c r="H21" s="94" t="s">
        <v>129</v>
      </c>
    </row>
    <row r="22" spans="1:16" ht="15" customHeight="1" x14ac:dyDescent="0.35">
      <c r="A22" s="233"/>
      <c r="B22" s="235"/>
      <c r="C22" s="226"/>
      <c r="D22" s="233"/>
      <c r="E22" s="235"/>
      <c r="F22" s="279"/>
      <c r="G22" s="279"/>
      <c r="H22" s="279"/>
    </row>
    <row r="23" spans="1:16" s="95" customFormat="1" ht="15" customHeight="1" x14ac:dyDescent="0.35">
      <c r="A23" s="233"/>
      <c r="B23" s="235"/>
      <c r="C23" s="225"/>
      <c r="D23" s="277"/>
      <c r="E23" s="278"/>
      <c r="F23" s="256"/>
      <c r="G23" s="256"/>
      <c r="H23" s="256"/>
      <c r="I23"/>
      <c r="J23"/>
      <c r="K23"/>
      <c r="L23"/>
      <c r="M23"/>
      <c r="N23"/>
      <c r="O23"/>
      <c r="P23"/>
    </row>
    <row r="24" spans="1:16" s="95" customFormat="1" x14ac:dyDescent="0.35">
      <c r="A24" s="233"/>
      <c r="B24" s="235"/>
      <c r="C24" s="224" t="s">
        <v>96</v>
      </c>
      <c r="D24" s="212"/>
      <c r="E24" s="213"/>
      <c r="F24" s="224"/>
      <c r="G24" s="224"/>
      <c r="H24" s="224"/>
      <c r="I24"/>
      <c r="J24"/>
      <c r="K24"/>
      <c r="L24"/>
      <c r="M24"/>
      <c r="N24"/>
      <c r="O24"/>
      <c r="P24"/>
    </row>
    <row r="25" spans="1:16" s="95" customFormat="1" x14ac:dyDescent="0.35">
      <c r="A25" s="233"/>
      <c r="B25" s="235"/>
      <c r="C25" s="214"/>
      <c r="D25" s="214"/>
      <c r="E25" s="215"/>
      <c r="F25" s="225"/>
      <c r="G25" s="225"/>
      <c r="H25" s="225"/>
      <c r="I25"/>
      <c r="J25"/>
      <c r="K25"/>
      <c r="L25"/>
      <c r="M25"/>
      <c r="N25"/>
      <c r="O25"/>
      <c r="P25"/>
    </row>
    <row r="26" spans="1:16" s="95" customFormat="1" x14ac:dyDescent="0.35">
      <c r="A26" s="233"/>
      <c r="B26" s="235"/>
      <c r="C26" s="212" t="s">
        <v>26</v>
      </c>
      <c r="D26" s="212">
        <f>D22+D24</f>
        <v>0</v>
      </c>
      <c r="E26" s="213"/>
      <c r="F26" s="224">
        <f>SUM(F22:F25)</f>
        <v>0</v>
      </c>
      <c r="G26" s="224">
        <f>SUM(G22:G25)</f>
        <v>0</v>
      </c>
      <c r="H26" s="224">
        <f>SUM(H22:H25)</f>
        <v>0</v>
      </c>
      <c r="I26"/>
      <c r="J26"/>
      <c r="K26"/>
      <c r="L26"/>
      <c r="M26"/>
      <c r="N26"/>
      <c r="O26"/>
      <c r="P26"/>
    </row>
    <row r="27" spans="1:16" s="95" customFormat="1" x14ac:dyDescent="0.35">
      <c r="A27" s="233"/>
      <c r="B27" s="235"/>
      <c r="C27" s="225"/>
      <c r="D27" s="214"/>
      <c r="E27" s="215"/>
      <c r="F27" s="225"/>
      <c r="G27" s="225"/>
      <c r="H27" s="225"/>
      <c r="I27"/>
      <c r="J27"/>
      <c r="K27"/>
      <c r="L27"/>
      <c r="M27"/>
      <c r="N27"/>
      <c r="O27"/>
      <c r="P27"/>
    </row>
    <row r="28" spans="1:16" x14ac:dyDescent="0.35">
      <c r="A28" s="243" t="s">
        <v>27</v>
      </c>
      <c r="B28" s="244"/>
      <c r="C28" s="286" t="s">
        <v>131</v>
      </c>
      <c r="D28" s="272"/>
      <c r="E28" s="273"/>
      <c r="F28" s="273"/>
      <c r="G28" s="273"/>
      <c r="H28" s="273"/>
    </row>
    <row r="29" spans="1:16" x14ac:dyDescent="0.35">
      <c r="A29" s="245"/>
      <c r="B29" s="246"/>
      <c r="C29" s="272"/>
      <c r="D29" s="272"/>
      <c r="E29" s="272"/>
      <c r="F29" s="272"/>
      <c r="G29" s="272"/>
      <c r="H29" s="272"/>
    </row>
    <row r="30" spans="1:16" x14ac:dyDescent="0.35">
      <c r="A30" s="245"/>
      <c r="B30" s="246"/>
      <c r="C30" s="272"/>
      <c r="D30" s="272"/>
      <c r="E30" s="272"/>
      <c r="F30" s="272"/>
      <c r="G30" s="272"/>
      <c r="H30" s="272"/>
    </row>
    <row r="31" spans="1:16" ht="14.25" customHeight="1" x14ac:dyDescent="0.35">
      <c r="A31" s="245"/>
      <c r="B31" s="246"/>
      <c r="C31" s="272"/>
      <c r="D31" s="272"/>
      <c r="E31" s="272"/>
      <c r="F31" s="272"/>
      <c r="G31" s="272"/>
      <c r="H31" s="272"/>
    </row>
    <row r="32" spans="1:16" x14ac:dyDescent="0.35">
      <c r="A32" s="247"/>
      <c r="B32" s="248"/>
      <c r="C32" s="272"/>
      <c r="D32" s="272"/>
      <c r="E32" s="272"/>
      <c r="F32" s="272"/>
      <c r="G32" s="272"/>
      <c r="H32" s="272"/>
    </row>
  </sheetData>
  <mergeCells count="35">
    <mergeCell ref="A3:C6"/>
    <mergeCell ref="D3:F4"/>
    <mergeCell ref="D5:F6"/>
    <mergeCell ref="A7:H7"/>
    <mergeCell ref="A8:B11"/>
    <mergeCell ref="D8:E8"/>
    <mergeCell ref="C9:H9"/>
    <mergeCell ref="D10:E10"/>
    <mergeCell ref="A12:H12"/>
    <mergeCell ref="A13:B19"/>
    <mergeCell ref="D13:E13"/>
    <mergeCell ref="D15:E15"/>
    <mergeCell ref="D17:E17"/>
    <mergeCell ref="D19:E19"/>
    <mergeCell ref="F19:H19"/>
    <mergeCell ref="A20:H20"/>
    <mergeCell ref="A21:B27"/>
    <mergeCell ref="C21:C23"/>
    <mergeCell ref="D21:E21"/>
    <mergeCell ref="D22:E23"/>
    <mergeCell ref="F22:F23"/>
    <mergeCell ref="G22:G23"/>
    <mergeCell ref="H22:H23"/>
    <mergeCell ref="C24:C25"/>
    <mergeCell ref="D24:E25"/>
    <mergeCell ref="A28:B32"/>
    <mergeCell ref="C28:H32"/>
    <mergeCell ref="F24:F25"/>
    <mergeCell ref="G24:G25"/>
    <mergeCell ref="H24:H25"/>
    <mergeCell ref="C26:C27"/>
    <mergeCell ref="D26:E27"/>
    <mergeCell ref="F26:F27"/>
    <mergeCell ref="G26:G27"/>
    <mergeCell ref="H26:H27"/>
  </mergeCells>
  <printOptions verticalCentered="1"/>
  <pageMargins left="0.7" right="0" top="0.38" bottom="0.17" header="0.3" footer="0.25"/>
  <pageSetup scale="78" orientation="landscape" horizontalDpi="4294967295" verticalDpi="4294967295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E8C9F-9252-4442-AC15-AF21CDC6F67B}">
  <dimension ref="A3:P32"/>
  <sheetViews>
    <sheetView topLeftCell="A3" zoomScale="70" zoomScaleNormal="70" workbookViewId="0">
      <selection activeCell="G24" sqref="G24:G25"/>
    </sheetView>
  </sheetViews>
  <sheetFormatPr baseColWidth="10" defaultRowHeight="14.5" x14ac:dyDescent="0.35"/>
  <cols>
    <col min="1" max="1" width="11" customWidth="1"/>
    <col min="2" max="2" width="10" customWidth="1"/>
    <col min="3" max="3" width="14.1796875" customWidth="1"/>
    <col min="4" max="4" width="6.7265625" bestFit="1" customWidth="1"/>
    <col min="5" max="5" width="6.453125" customWidth="1"/>
    <col min="6" max="6" width="31.7265625" customWidth="1"/>
    <col min="7" max="7" width="16.453125" customWidth="1"/>
    <col min="8" max="8" width="28" customWidth="1"/>
    <col min="9" max="9" width="23.26953125" customWidth="1"/>
    <col min="10" max="10" width="11.453125" customWidth="1"/>
  </cols>
  <sheetData>
    <row r="3" spans="1:9" ht="15" customHeight="1" x14ac:dyDescent="0.35">
      <c r="A3" s="147"/>
      <c r="B3" s="148"/>
      <c r="C3" s="148"/>
      <c r="D3" s="156" t="s">
        <v>0</v>
      </c>
      <c r="E3" s="157"/>
      <c r="F3" s="167"/>
      <c r="G3" s="1" t="s">
        <v>130</v>
      </c>
      <c r="H3" s="4"/>
    </row>
    <row r="4" spans="1:9" x14ac:dyDescent="0.35">
      <c r="A4" s="150"/>
      <c r="B4" s="151"/>
      <c r="C4" s="151"/>
      <c r="D4" s="158"/>
      <c r="E4" s="159"/>
      <c r="F4" s="160"/>
      <c r="G4" s="2" t="s">
        <v>2</v>
      </c>
      <c r="H4" s="72"/>
    </row>
    <row r="5" spans="1:9" ht="15" customHeight="1" x14ac:dyDescent="0.35">
      <c r="A5" s="150"/>
      <c r="B5" s="151"/>
      <c r="C5" s="151"/>
      <c r="D5" s="240" t="s">
        <v>121</v>
      </c>
      <c r="E5" s="284"/>
      <c r="F5" s="241"/>
      <c r="G5" s="73" t="s">
        <v>4</v>
      </c>
      <c r="H5" s="4" t="s">
        <v>5</v>
      </c>
    </row>
    <row r="6" spans="1:9" x14ac:dyDescent="0.35">
      <c r="A6" s="153"/>
      <c r="B6" s="154"/>
      <c r="C6" s="154"/>
      <c r="D6" s="158"/>
      <c r="E6" s="159"/>
      <c r="F6" s="160"/>
      <c r="G6" s="2" t="s">
        <v>6</v>
      </c>
      <c r="H6" s="74" t="s">
        <v>5</v>
      </c>
    </row>
    <row r="7" spans="1:9" ht="15" customHeight="1" x14ac:dyDescent="0.35">
      <c r="A7" s="229" t="s">
        <v>88</v>
      </c>
      <c r="B7" s="230"/>
      <c r="C7" s="230"/>
      <c r="D7" s="230"/>
      <c r="E7" s="230"/>
      <c r="F7" s="230"/>
      <c r="G7" s="230"/>
      <c r="H7" s="232"/>
    </row>
    <row r="8" spans="1:9" x14ac:dyDescent="0.35">
      <c r="A8" s="212" t="s">
        <v>106</v>
      </c>
      <c r="B8" s="213"/>
      <c r="C8" s="75" t="s">
        <v>10</v>
      </c>
      <c r="D8" s="280" t="s">
        <v>103</v>
      </c>
      <c r="E8" s="280"/>
      <c r="F8" s="77"/>
      <c r="G8" s="77"/>
      <c r="H8" s="78"/>
    </row>
    <row r="9" spans="1:9" x14ac:dyDescent="0.35">
      <c r="A9" s="227"/>
      <c r="B9" s="228"/>
      <c r="C9" s="227"/>
      <c r="D9" s="242"/>
      <c r="E9" s="242"/>
      <c r="F9" s="242"/>
      <c r="G9" s="242"/>
      <c r="H9" s="228"/>
      <c r="I9" s="81"/>
    </row>
    <row r="10" spans="1:9" x14ac:dyDescent="0.35">
      <c r="A10" s="227"/>
      <c r="B10" s="242"/>
      <c r="C10" s="82" t="s">
        <v>12</v>
      </c>
      <c r="D10" s="285">
        <v>2023</v>
      </c>
      <c r="E10" s="285"/>
      <c r="F10" s="80"/>
      <c r="G10" s="80"/>
      <c r="H10" s="79"/>
      <c r="I10" s="81"/>
    </row>
    <row r="11" spans="1:9" x14ac:dyDescent="0.35">
      <c r="A11" s="214"/>
      <c r="B11" s="215"/>
      <c r="C11" s="84"/>
      <c r="D11" s="96"/>
      <c r="E11" s="96"/>
      <c r="F11" s="86"/>
      <c r="G11" s="86"/>
      <c r="H11" s="87"/>
      <c r="I11" s="81"/>
    </row>
    <row r="12" spans="1:9" ht="15" customHeight="1" x14ac:dyDescent="0.35">
      <c r="A12" s="229" t="s">
        <v>122</v>
      </c>
      <c r="B12" s="230"/>
      <c r="C12" s="230"/>
      <c r="D12" s="230"/>
      <c r="E12" s="230"/>
      <c r="F12" s="230"/>
      <c r="G12" s="230"/>
      <c r="H12" s="232"/>
      <c r="I12" s="81"/>
    </row>
    <row r="13" spans="1:9" ht="15" customHeight="1" x14ac:dyDescent="0.35">
      <c r="A13" s="253" t="s">
        <v>123</v>
      </c>
      <c r="B13" s="274"/>
      <c r="C13" s="97" t="s">
        <v>124</v>
      </c>
      <c r="D13" s="280">
        <v>0</v>
      </c>
      <c r="E13" s="280"/>
      <c r="F13" s="98"/>
      <c r="G13" s="99"/>
      <c r="H13" s="100"/>
    </row>
    <row r="14" spans="1:9" x14ac:dyDescent="0.35">
      <c r="A14" s="233"/>
      <c r="B14" s="235"/>
      <c r="C14" s="101"/>
      <c r="D14" s="102"/>
      <c r="E14" s="102"/>
      <c r="F14" s="103"/>
      <c r="G14" s="103"/>
      <c r="H14" s="104"/>
    </row>
    <row r="15" spans="1:9" x14ac:dyDescent="0.35">
      <c r="A15" s="233"/>
      <c r="B15" s="235"/>
      <c r="C15" s="101" t="s">
        <v>125</v>
      </c>
      <c r="D15" s="281">
        <v>0</v>
      </c>
      <c r="E15" s="281"/>
      <c r="F15" s="103"/>
      <c r="G15" s="103"/>
      <c r="H15" s="104"/>
    </row>
    <row r="16" spans="1:9" x14ac:dyDescent="0.35">
      <c r="A16" s="233"/>
      <c r="B16" s="235"/>
      <c r="C16" s="101"/>
      <c r="D16" s="102"/>
      <c r="E16" s="102"/>
      <c r="F16" s="103"/>
      <c r="G16" s="103"/>
      <c r="H16" s="104"/>
    </row>
    <row r="17" spans="1:16" x14ac:dyDescent="0.35">
      <c r="A17" s="233"/>
      <c r="B17" s="235"/>
      <c r="C17" s="101" t="s">
        <v>126</v>
      </c>
      <c r="D17" s="281">
        <v>0</v>
      </c>
      <c r="E17" s="281"/>
      <c r="F17" s="103"/>
      <c r="G17" s="103"/>
      <c r="H17" s="104"/>
    </row>
    <row r="18" spans="1:16" x14ac:dyDescent="0.35">
      <c r="A18" s="233"/>
      <c r="B18" s="235"/>
      <c r="C18" s="101"/>
      <c r="D18" s="102"/>
      <c r="E18" s="102"/>
      <c r="F18" s="103"/>
      <c r="G18" s="103"/>
      <c r="H18" s="104"/>
    </row>
    <row r="19" spans="1:16" x14ac:dyDescent="0.35">
      <c r="A19" s="277"/>
      <c r="B19" s="278"/>
      <c r="C19" s="105" t="s">
        <v>26</v>
      </c>
      <c r="D19" s="282"/>
      <c r="E19" s="282"/>
      <c r="F19" s="281">
        <v>189</v>
      </c>
      <c r="G19" s="281"/>
      <c r="H19" s="283"/>
    </row>
    <row r="20" spans="1:16" ht="15" customHeight="1" x14ac:dyDescent="0.35">
      <c r="A20" s="229" t="s">
        <v>127</v>
      </c>
      <c r="B20" s="230"/>
      <c r="C20" s="230"/>
      <c r="D20" s="230"/>
      <c r="E20" s="231"/>
      <c r="F20" s="231"/>
      <c r="G20" s="231"/>
      <c r="H20" s="258"/>
    </row>
    <row r="21" spans="1:16" ht="15" customHeight="1" x14ac:dyDescent="0.35">
      <c r="A21" s="253" t="s">
        <v>128</v>
      </c>
      <c r="B21" s="274"/>
      <c r="C21" s="224" t="s">
        <v>95</v>
      </c>
      <c r="D21" s="275" t="s">
        <v>116</v>
      </c>
      <c r="E21" s="276"/>
      <c r="F21" s="94" t="s">
        <v>117</v>
      </c>
      <c r="G21" s="94" t="s">
        <v>118</v>
      </c>
      <c r="H21" s="94" t="s">
        <v>129</v>
      </c>
    </row>
    <row r="22" spans="1:16" ht="15" customHeight="1" x14ac:dyDescent="0.35">
      <c r="A22" s="233"/>
      <c r="B22" s="235"/>
      <c r="C22" s="226"/>
      <c r="D22" s="233"/>
      <c r="E22" s="235"/>
      <c r="F22" s="279"/>
      <c r="G22" s="279"/>
      <c r="H22" s="279"/>
    </row>
    <row r="23" spans="1:16" s="95" customFormat="1" ht="15" customHeight="1" x14ac:dyDescent="0.35">
      <c r="A23" s="233"/>
      <c r="B23" s="235"/>
      <c r="C23" s="225"/>
      <c r="D23" s="277"/>
      <c r="E23" s="278"/>
      <c r="F23" s="256"/>
      <c r="G23" s="256"/>
      <c r="H23" s="256"/>
      <c r="I23"/>
      <c r="J23"/>
      <c r="K23"/>
      <c r="L23"/>
      <c r="M23"/>
      <c r="N23"/>
      <c r="O23"/>
      <c r="P23"/>
    </row>
    <row r="24" spans="1:16" s="95" customFormat="1" x14ac:dyDescent="0.35">
      <c r="A24" s="233"/>
      <c r="B24" s="235"/>
      <c r="C24" s="224" t="s">
        <v>96</v>
      </c>
      <c r="D24" s="212"/>
      <c r="E24" s="213"/>
      <c r="F24" s="224"/>
      <c r="G24" s="224"/>
      <c r="H24" s="224"/>
      <c r="I24"/>
      <c r="J24"/>
      <c r="K24"/>
      <c r="L24"/>
      <c r="M24"/>
      <c r="N24"/>
      <c r="O24"/>
      <c r="P24"/>
    </row>
    <row r="25" spans="1:16" s="95" customFormat="1" x14ac:dyDescent="0.35">
      <c r="A25" s="233"/>
      <c r="B25" s="235"/>
      <c r="C25" s="214"/>
      <c r="D25" s="214"/>
      <c r="E25" s="215"/>
      <c r="F25" s="225"/>
      <c r="G25" s="225"/>
      <c r="H25" s="225"/>
      <c r="I25"/>
      <c r="J25"/>
      <c r="K25"/>
      <c r="L25"/>
      <c r="M25"/>
      <c r="N25"/>
      <c r="O25"/>
      <c r="P25"/>
    </row>
    <row r="26" spans="1:16" s="95" customFormat="1" x14ac:dyDescent="0.35">
      <c r="A26" s="233"/>
      <c r="B26" s="235"/>
      <c r="C26" s="212" t="s">
        <v>26</v>
      </c>
      <c r="D26" s="212">
        <f>D22+D24</f>
        <v>0</v>
      </c>
      <c r="E26" s="213"/>
      <c r="F26" s="224"/>
      <c r="G26" s="224">
        <f>SUM(G22:G25)</f>
        <v>0</v>
      </c>
      <c r="H26" s="224">
        <f>SUM(H22:H25)</f>
        <v>0</v>
      </c>
      <c r="I26"/>
      <c r="J26"/>
      <c r="K26"/>
      <c r="L26"/>
      <c r="M26"/>
      <c r="N26"/>
      <c r="O26"/>
      <c r="P26"/>
    </row>
    <row r="27" spans="1:16" s="95" customFormat="1" x14ac:dyDescent="0.35">
      <c r="A27" s="233"/>
      <c r="B27" s="235"/>
      <c r="C27" s="225"/>
      <c r="D27" s="214"/>
      <c r="E27" s="215"/>
      <c r="F27" s="225"/>
      <c r="G27" s="225"/>
      <c r="H27" s="225"/>
      <c r="I27"/>
      <c r="J27"/>
      <c r="K27"/>
      <c r="L27"/>
      <c r="M27"/>
      <c r="N27"/>
      <c r="O27"/>
      <c r="P27"/>
    </row>
    <row r="28" spans="1:16" x14ac:dyDescent="0.35">
      <c r="A28" s="243" t="s">
        <v>27</v>
      </c>
      <c r="B28" s="244"/>
      <c r="C28" s="287" t="s">
        <v>132</v>
      </c>
      <c r="D28" s="287"/>
      <c r="E28" s="265"/>
      <c r="F28" s="265"/>
      <c r="G28" s="265"/>
      <c r="H28" s="265"/>
    </row>
    <row r="29" spans="1:16" x14ac:dyDescent="0.35">
      <c r="A29" s="245"/>
      <c r="B29" s="246"/>
      <c r="C29" s="287"/>
      <c r="D29" s="287"/>
      <c r="E29" s="287"/>
      <c r="F29" s="287"/>
      <c r="G29" s="287"/>
      <c r="H29" s="287"/>
    </row>
    <row r="30" spans="1:16" x14ac:dyDescent="0.35">
      <c r="A30" s="245"/>
      <c r="B30" s="246"/>
      <c r="C30" s="287"/>
      <c r="D30" s="287"/>
      <c r="E30" s="287"/>
      <c r="F30" s="287"/>
      <c r="G30" s="287"/>
      <c r="H30" s="287"/>
    </row>
    <row r="31" spans="1:16" ht="14.25" customHeight="1" x14ac:dyDescent="0.35">
      <c r="A31" s="245"/>
      <c r="B31" s="246"/>
      <c r="C31" s="287"/>
      <c r="D31" s="287"/>
      <c r="E31" s="287"/>
      <c r="F31" s="287"/>
      <c r="G31" s="287"/>
      <c r="H31" s="287"/>
    </row>
    <row r="32" spans="1:16" x14ac:dyDescent="0.35">
      <c r="A32" s="247"/>
      <c r="B32" s="248"/>
      <c r="C32" s="287"/>
      <c r="D32" s="287"/>
      <c r="E32" s="287"/>
      <c r="F32" s="287"/>
      <c r="G32" s="287"/>
      <c r="H32" s="287"/>
    </row>
  </sheetData>
  <mergeCells count="35">
    <mergeCell ref="A3:C6"/>
    <mergeCell ref="D3:F4"/>
    <mergeCell ref="D5:F6"/>
    <mergeCell ref="A7:H7"/>
    <mergeCell ref="A8:B11"/>
    <mergeCell ref="D8:E8"/>
    <mergeCell ref="C9:H9"/>
    <mergeCell ref="D10:E10"/>
    <mergeCell ref="A12:H12"/>
    <mergeCell ref="A13:B19"/>
    <mergeCell ref="D13:E13"/>
    <mergeCell ref="D15:E15"/>
    <mergeCell ref="D17:E17"/>
    <mergeCell ref="D19:E19"/>
    <mergeCell ref="F19:H19"/>
    <mergeCell ref="A20:H20"/>
    <mergeCell ref="A21:B27"/>
    <mergeCell ref="C21:C23"/>
    <mergeCell ref="D21:E21"/>
    <mergeCell ref="D22:E23"/>
    <mergeCell ref="F22:F23"/>
    <mergeCell ref="G22:G23"/>
    <mergeCell ref="H22:H23"/>
    <mergeCell ref="C24:C25"/>
    <mergeCell ref="D24:E25"/>
    <mergeCell ref="A28:B32"/>
    <mergeCell ref="C28:H32"/>
    <mergeCell ref="F24:F25"/>
    <mergeCell ref="G24:G25"/>
    <mergeCell ref="H24:H25"/>
    <mergeCell ref="C26:C27"/>
    <mergeCell ref="D26:E27"/>
    <mergeCell ref="F26:F27"/>
    <mergeCell ref="G26:G27"/>
    <mergeCell ref="H26:H27"/>
  </mergeCells>
  <printOptions verticalCentered="1"/>
  <pageMargins left="0.7" right="0" top="0.38" bottom="0.17" header="0.3" footer="0.25"/>
  <pageSetup scale="78" orientation="landscape" horizontalDpi="4294967295" verticalDpi="4294967295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5CEDB-5193-453D-9735-C55F81370E3C}">
  <dimension ref="A3:H40"/>
  <sheetViews>
    <sheetView topLeftCell="A2" zoomScale="50" zoomScaleNormal="50" workbookViewId="0">
      <selection activeCell="H31" sqref="H31"/>
    </sheetView>
  </sheetViews>
  <sheetFormatPr baseColWidth="10" defaultRowHeight="14.5" x14ac:dyDescent="0.35"/>
  <cols>
    <col min="1" max="1" width="11" customWidth="1"/>
    <col min="2" max="2" width="11.453125" customWidth="1"/>
    <col min="3" max="3" width="33.81640625" customWidth="1"/>
    <col min="4" max="4" width="16.453125" customWidth="1"/>
    <col min="5" max="5" width="20.1796875" customWidth="1"/>
    <col min="6" max="6" width="17.54296875" bestFit="1" customWidth="1"/>
    <col min="7" max="7" width="17.54296875" customWidth="1"/>
    <col min="8" max="8" width="23.453125" customWidth="1"/>
    <col min="9" max="9" width="11.453125" customWidth="1"/>
  </cols>
  <sheetData>
    <row r="3" spans="1:8" ht="15" customHeight="1" x14ac:dyDescent="0.35">
      <c r="A3" s="147"/>
      <c r="B3" s="148"/>
      <c r="C3" s="149"/>
      <c r="D3" s="156" t="s">
        <v>0</v>
      </c>
      <c r="E3" s="157"/>
      <c r="F3" s="161" t="s">
        <v>133</v>
      </c>
      <c r="G3" s="168"/>
    </row>
    <row r="4" spans="1:8" x14ac:dyDescent="0.35">
      <c r="A4" s="150"/>
      <c r="B4" s="151"/>
      <c r="C4" s="152"/>
      <c r="D4" s="158"/>
      <c r="E4" s="159"/>
      <c r="F4" s="288" t="s">
        <v>2</v>
      </c>
      <c r="G4" s="289"/>
    </row>
    <row r="5" spans="1:8" ht="15" customHeight="1" x14ac:dyDescent="0.35">
      <c r="A5" s="150"/>
      <c r="B5" s="151"/>
      <c r="C5" s="152"/>
      <c r="D5" s="156" t="s">
        <v>134</v>
      </c>
      <c r="E5" s="167"/>
      <c r="F5" s="73" t="s">
        <v>4</v>
      </c>
      <c r="G5" s="109" t="s">
        <v>5</v>
      </c>
    </row>
    <row r="6" spans="1:8" x14ac:dyDescent="0.35">
      <c r="A6" s="153"/>
      <c r="B6" s="154"/>
      <c r="C6" s="155"/>
      <c r="D6" s="158"/>
      <c r="E6" s="160"/>
      <c r="F6" s="2" t="s">
        <v>6</v>
      </c>
      <c r="G6" s="110" t="s">
        <v>5</v>
      </c>
    </row>
    <row r="7" spans="1:8" ht="15" customHeight="1" x14ac:dyDescent="0.35">
      <c r="A7" s="171" t="s">
        <v>8</v>
      </c>
      <c r="B7" s="172"/>
      <c r="C7" s="172"/>
      <c r="D7" s="172"/>
      <c r="E7" s="172"/>
      <c r="F7" s="172"/>
      <c r="G7" s="173"/>
    </row>
    <row r="8" spans="1:8" x14ac:dyDescent="0.35">
      <c r="A8" s="290" t="s">
        <v>9</v>
      </c>
      <c r="B8" s="291"/>
      <c r="C8" s="75" t="s">
        <v>10</v>
      </c>
      <c r="D8" s="76" t="s">
        <v>90</v>
      </c>
      <c r="E8" s="77"/>
      <c r="F8" s="77"/>
      <c r="G8" s="78"/>
    </row>
    <row r="9" spans="1:8" x14ac:dyDescent="0.35">
      <c r="A9" s="292"/>
      <c r="B9" s="293"/>
      <c r="C9" s="101"/>
      <c r="D9" s="111"/>
      <c r="E9" s="111"/>
      <c r="F9" s="111"/>
      <c r="G9" s="112"/>
      <c r="H9" s="81"/>
    </row>
    <row r="10" spans="1:8" x14ac:dyDescent="0.35">
      <c r="A10" s="292"/>
      <c r="B10" s="294"/>
      <c r="C10" s="82" t="s">
        <v>12</v>
      </c>
      <c r="D10" s="83">
        <v>2023</v>
      </c>
      <c r="E10" s="111"/>
      <c r="F10" s="111"/>
      <c r="G10" s="112"/>
      <c r="H10" s="81"/>
    </row>
    <row r="11" spans="1:8" x14ac:dyDescent="0.35">
      <c r="A11" s="295"/>
      <c r="B11" s="296"/>
      <c r="D11" s="85"/>
      <c r="E11" s="86"/>
      <c r="F11" s="86"/>
      <c r="G11" s="87"/>
      <c r="H11" s="81"/>
    </row>
    <row r="12" spans="1:8" ht="15" customHeight="1" x14ac:dyDescent="0.35">
      <c r="A12" s="171" t="s">
        <v>135</v>
      </c>
      <c r="B12" s="172"/>
      <c r="C12" s="172"/>
      <c r="D12" s="172"/>
      <c r="E12" s="172"/>
      <c r="F12" s="172"/>
      <c r="G12" s="173"/>
    </row>
    <row r="13" spans="1:8" ht="15" customHeight="1" x14ac:dyDescent="0.35">
      <c r="A13" s="297" t="s">
        <v>136</v>
      </c>
      <c r="B13" s="298"/>
      <c r="C13" s="303" t="s">
        <v>137</v>
      </c>
      <c r="D13" s="304"/>
      <c r="E13" s="304"/>
      <c r="F13" s="304"/>
      <c r="G13" s="305"/>
    </row>
    <row r="14" spans="1:8" ht="18.75" customHeight="1" x14ac:dyDescent="0.35">
      <c r="A14" s="299"/>
      <c r="B14" s="300"/>
      <c r="C14" s="113" t="s">
        <v>138</v>
      </c>
      <c r="D14" s="171" t="s">
        <v>139</v>
      </c>
      <c r="E14" s="173"/>
      <c r="F14" s="171" t="s">
        <v>140</v>
      </c>
      <c r="G14" s="173"/>
    </row>
    <row r="15" spans="1:8" x14ac:dyDescent="0.35">
      <c r="A15" s="299"/>
      <c r="B15" s="300"/>
      <c r="C15" s="114" t="s">
        <v>141</v>
      </c>
      <c r="D15" s="306">
        <v>0</v>
      </c>
      <c r="E15" s="307"/>
      <c r="F15" s="308">
        <v>0</v>
      </c>
      <c r="G15" s="309"/>
    </row>
    <row r="16" spans="1:8" x14ac:dyDescent="0.35">
      <c r="A16" s="299"/>
      <c r="B16" s="300"/>
      <c r="C16" s="114" t="s">
        <v>142</v>
      </c>
      <c r="D16" s="306">
        <v>0</v>
      </c>
      <c r="E16" s="307"/>
      <c r="F16" s="308">
        <v>0</v>
      </c>
      <c r="G16" s="309"/>
    </row>
    <row r="17" spans="1:7" x14ac:dyDescent="0.35">
      <c r="A17" s="299"/>
      <c r="B17" s="300"/>
      <c r="C17" s="114" t="s">
        <v>143</v>
      </c>
      <c r="D17" s="306">
        <v>0</v>
      </c>
      <c r="E17" s="307"/>
      <c r="F17" s="308">
        <v>0</v>
      </c>
      <c r="G17" s="309"/>
    </row>
    <row r="18" spans="1:7" x14ac:dyDescent="0.35">
      <c r="A18" s="299"/>
      <c r="B18" s="300"/>
      <c r="C18" s="114" t="s">
        <v>144</v>
      </c>
      <c r="D18" s="306">
        <v>1299</v>
      </c>
      <c r="E18" s="307"/>
      <c r="F18" s="308">
        <v>161970</v>
      </c>
      <c r="G18" s="309"/>
    </row>
    <row r="19" spans="1:7" x14ac:dyDescent="0.35">
      <c r="A19" s="299"/>
      <c r="B19" s="300"/>
      <c r="C19" s="114" t="s">
        <v>145</v>
      </c>
      <c r="D19" s="306">
        <v>103</v>
      </c>
      <c r="E19" s="307"/>
      <c r="F19" s="308">
        <v>66608</v>
      </c>
      <c r="G19" s="309"/>
    </row>
    <row r="20" spans="1:7" x14ac:dyDescent="0.35">
      <c r="A20" s="299"/>
      <c r="B20" s="300"/>
      <c r="C20" s="114" t="s">
        <v>146</v>
      </c>
      <c r="D20" s="306">
        <v>0</v>
      </c>
      <c r="E20" s="307"/>
      <c r="F20" s="308">
        <v>0</v>
      </c>
      <c r="G20" s="309"/>
    </row>
    <row r="21" spans="1:7" ht="15.5" x14ac:dyDescent="0.35">
      <c r="A21" s="299"/>
      <c r="B21" s="300"/>
      <c r="C21" s="113" t="s">
        <v>26</v>
      </c>
      <c r="D21" s="306">
        <f>SUM(D15:D20)</f>
        <v>1402</v>
      </c>
      <c r="E21" s="307"/>
      <c r="F21" s="308">
        <f>SUM(F15:F20)</f>
        <v>228578</v>
      </c>
      <c r="G21" s="309"/>
    </row>
    <row r="22" spans="1:7" ht="17.5" x14ac:dyDescent="0.35">
      <c r="A22" s="299"/>
      <c r="B22" s="300"/>
      <c r="C22" s="303" t="s">
        <v>147</v>
      </c>
      <c r="D22" s="304"/>
      <c r="E22" s="304"/>
      <c r="F22" s="304"/>
      <c r="G22" s="305"/>
    </row>
    <row r="23" spans="1:7" ht="30.75" customHeight="1" x14ac:dyDescent="0.35">
      <c r="A23" s="299"/>
      <c r="B23" s="300"/>
      <c r="C23" s="115" t="s">
        <v>138</v>
      </c>
      <c r="D23" s="171" t="s">
        <v>148</v>
      </c>
      <c r="E23" s="173"/>
      <c r="F23" s="171" t="s">
        <v>140</v>
      </c>
      <c r="G23" s="173"/>
    </row>
    <row r="24" spans="1:7" x14ac:dyDescent="0.35">
      <c r="A24" s="299"/>
      <c r="B24" s="300"/>
      <c r="C24" s="114" t="s">
        <v>141</v>
      </c>
      <c r="D24" s="310">
        <v>0</v>
      </c>
      <c r="E24" s="310"/>
      <c r="F24" s="311">
        <v>0</v>
      </c>
      <c r="G24" s="311"/>
    </row>
    <row r="25" spans="1:7" x14ac:dyDescent="0.35">
      <c r="A25" s="299"/>
      <c r="B25" s="300"/>
      <c r="C25" s="114" t="s">
        <v>142</v>
      </c>
      <c r="D25" s="310">
        <v>0</v>
      </c>
      <c r="E25" s="310"/>
      <c r="F25" s="311">
        <v>0</v>
      </c>
      <c r="G25" s="311"/>
    </row>
    <row r="26" spans="1:7" ht="15.75" customHeight="1" x14ac:dyDescent="0.35">
      <c r="A26" s="299"/>
      <c r="B26" s="300"/>
      <c r="C26" s="114" t="s">
        <v>143</v>
      </c>
      <c r="D26" s="266">
        <v>0</v>
      </c>
      <c r="E26" s="267"/>
      <c r="F26" s="312">
        <v>0</v>
      </c>
      <c r="G26" s="313"/>
    </row>
    <row r="27" spans="1:7" ht="18.75" customHeight="1" x14ac:dyDescent="0.35">
      <c r="A27" s="299"/>
      <c r="B27" s="300"/>
      <c r="C27" s="114" t="s">
        <v>144</v>
      </c>
      <c r="D27" s="266">
        <v>11703</v>
      </c>
      <c r="E27" s="267"/>
      <c r="F27" s="312">
        <v>1403700</v>
      </c>
      <c r="G27" s="313"/>
    </row>
    <row r="28" spans="1:7" ht="15" customHeight="1" x14ac:dyDescent="0.35">
      <c r="A28" s="299"/>
      <c r="B28" s="300"/>
      <c r="C28" s="114" t="s">
        <v>145</v>
      </c>
      <c r="D28" s="266">
        <v>17136</v>
      </c>
      <c r="E28" s="267"/>
      <c r="F28" s="312">
        <v>3825000</v>
      </c>
      <c r="G28" s="313"/>
    </row>
    <row r="29" spans="1:7" ht="15" customHeight="1" x14ac:dyDescent="0.35">
      <c r="A29" s="299"/>
      <c r="B29" s="300"/>
      <c r="C29" s="114" t="s">
        <v>146</v>
      </c>
      <c r="D29" s="266">
        <v>0</v>
      </c>
      <c r="E29" s="267"/>
      <c r="F29" s="312">
        <v>0</v>
      </c>
      <c r="G29" s="313"/>
    </row>
    <row r="30" spans="1:7" ht="15.5" x14ac:dyDescent="0.35">
      <c r="A30" s="301"/>
      <c r="B30" s="302"/>
      <c r="C30" s="113" t="s">
        <v>26</v>
      </c>
      <c r="D30" s="306">
        <f>SUM(D24:D29)</f>
        <v>28839</v>
      </c>
      <c r="E30" s="307"/>
      <c r="F30" s="308">
        <f>SUM(F24:F29)</f>
        <v>5228700</v>
      </c>
      <c r="G30" s="309"/>
    </row>
    <row r="31" spans="1:7" ht="16.5" customHeight="1" x14ac:dyDescent="0.35">
      <c r="A31" s="171" t="s">
        <v>149</v>
      </c>
      <c r="B31" s="172"/>
      <c r="C31" s="172"/>
      <c r="D31" s="172"/>
      <c r="E31" s="172"/>
      <c r="F31" s="172"/>
      <c r="G31" s="173"/>
    </row>
    <row r="32" spans="1:7" ht="12.75" customHeight="1" x14ac:dyDescent="0.35">
      <c r="A32" s="329" t="s">
        <v>150</v>
      </c>
      <c r="B32" s="330"/>
      <c r="C32" s="335" t="s">
        <v>95</v>
      </c>
      <c r="D32" s="118"/>
      <c r="E32" s="88"/>
      <c r="F32" s="88"/>
      <c r="G32" s="88"/>
    </row>
    <row r="33" spans="1:7" ht="15.75" customHeight="1" x14ac:dyDescent="0.35">
      <c r="A33" s="331"/>
      <c r="B33" s="332"/>
      <c r="C33" s="336"/>
      <c r="D33" s="88">
        <v>11</v>
      </c>
      <c r="E33" s="88"/>
      <c r="F33" s="88"/>
      <c r="G33" s="88"/>
    </row>
    <row r="34" spans="1:7" ht="16.5" customHeight="1" x14ac:dyDescent="0.35">
      <c r="A34" s="331"/>
      <c r="B34" s="332"/>
      <c r="C34" s="117" t="s">
        <v>151</v>
      </c>
      <c r="D34" s="88">
        <v>21</v>
      </c>
      <c r="E34" s="88"/>
      <c r="F34" s="88"/>
      <c r="G34" s="88"/>
    </row>
    <row r="35" spans="1:7" ht="16.5" customHeight="1" x14ac:dyDescent="0.35">
      <c r="A35" s="333"/>
      <c r="B35" s="334"/>
      <c r="C35" s="119" t="s">
        <v>26</v>
      </c>
      <c r="D35" s="88">
        <f>SUM(D33:D34)</f>
        <v>32</v>
      </c>
      <c r="E35" s="88"/>
      <c r="F35" s="88"/>
      <c r="G35" s="88"/>
    </row>
    <row r="36" spans="1:7" x14ac:dyDescent="0.35">
      <c r="A36" s="314" t="s">
        <v>27</v>
      </c>
      <c r="B36" s="315"/>
      <c r="C36" s="320"/>
      <c r="D36" s="321"/>
      <c r="E36" s="321"/>
      <c r="F36" s="321"/>
      <c r="G36" s="322"/>
    </row>
    <row r="37" spans="1:7" x14ac:dyDescent="0.35">
      <c r="A37" s="316"/>
      <c r="B37" s="317"/>
      <c r="C37" s="323"/>
      <c r="D37" s="324"/>
      <c r="E37" s="324"/>
      <c r="F37" s="324"/>
      <c r="G37" s="325"/>
    </row>
    <row r="38" spans="1:7" x14ac:dyDescent="0.35">
      <c r="A38" s="316"/>
      <c r="B38" s="317"/>
      <c r="C38" s="323"/>
      <c r="D38" s="324"/>
      <c r="E38" s="324"/>
      <c r="F38" s="324"/>
      <c r="G38" s="325"/>
    </row>
    <row r="39" spans="1:7" ht="14.25" customHeight="1" x14ac:dyDescent="0.35">
      <c r="A39" s="316"/>
      <c r="B39" s="317"/>
      <c r="C39" s="323"/>
      <c r="D39" s="324"/>
      <c r="E39" s="324"/>
      <c r="F39" s="324"/>
      <c r="G39" s="325"/>
    </row>
    <row r="40" spans="1:7" x14ac:dyDescent="0.35">
      <c r="A40" s="318"/>
      <c r="B40" s="319"/>
      <c r="C40" s="326"/>
      <c r="D40" s="327"/>
      <c r="E40" s="327"/>
      <c r="F40" s="327"/>
      <c r="G40" s="328"/>
    </row>
  </sheetData>
  <mergeCells count="48">
    <mergeCell ref="D26:E26"/>
    <mergeCell ref="F26:G26"/>
    <mergeCell ref="A36:B40"/>
    <mergeCell ref="C36:G40"/>
    <mergeCell ref="D27:E27"/>
    <mergeCell ref="F27:G27"/>
    <mergeCell ref="D28:E28"/>
    <mergeCell ref="F28:G28"/>
    <mergeCell ref="D29:E29"/>
    <mergeCell ref="F29:G29"/>
    <mergeCell ref="D30:E30"/>
    <mergeCell ref="F30:G30"/>
    <mergeCell ref="A31:G31"/>
    <mergeCell ref="A32:B35"/>
    <mergeCell ref="C32:C33"/>
    <mergeCell ref="C22:G22"/>
    <mergeCell ref="D24:E24"/>
    <mergeCell ref="F24:G24"/>
    <mergeCell ref="D25:E25"/>
    <mergeCell ref="F25:G25"/>
    <mergeCell ref="D19:E19"/>
    <mergeCell ref="F19:G19"/>
    <mergeCell ref="D20:E20"/>
    <mergeCell ref="F20:G20"/>
    <mergeCell ref="D21:E21"/>
    <mergeCell ref="F21:G21"/>
    <mergeCell ref="A8:B11"/>
    <mergeCell ref="A12:G12"/>
    <mergeCell ref="A13:B30"/>
    <mergeCell ref="C13:G13"/>
    <mergeCell ref="D14:E14"/>
    <mergeCell ref="F14:G14"/>
    <mergeCell ref="D15:E15"/>
    <mergeCell ref="F15:G15"/>
    <mergeCell ref="D16:E16"/>
    <mergeCell ref="F16:G16"/>
    <mergeCell ref="D23:E23"/>
    <mergeCell ref="F23:G23"/>
    <mergeCell ref="D17:E17"/>
    <mergeCell ref="F17:G17"/>
    <mergeCell ref="D18:E18"/>
    <mergeCell ref="F18:G18"/>
    <mergeCell ref="A7:G7"/>
    <mergeCell ref="A3:C6"/>
    <mergeCell ref="D3:E4"/>
    <mergeCell ref="F3:G3"/>
    <mergeCell ref="F4:G4"/>
    <mergeCell ref="D5:E6"/>
  </mergeCells>
  <printOptions verticalCentered="1"/>
  <pageMargins left="0.7" right="0" top="0.38" bottom="0.17" header="0.3" footer="0.25"/>
  <pageSetup scale="8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1CFB7-A9DC-4FD5-9D16-2A1DCB0A79EE}">
  <dimension ref="A3:H40"/>
  <sheetViews>
    <sheetView zoomScale="50" zoomScaleNormal="50" workbookViewId="0">
      <selection activeCell="F30" sqref="F30:G30"/>
    </sheetView>
  </sheetViews>
  <sheetFormatPr baseColWidth="10" defaultRowHeight="14.5" x14ac:dyDescent="0.35"/>
  <cols>
    <col min="1" max="1" width="11" customWidth="1"/>
    <col min="2" max="2" width="11.453125" customWidth="1"/>
    <col min="3" max="3" width="33.81640625" customWidth="1"/>
    <col min="4" max="4" width="16.453125" customWidth="1"/>
    <col min="5" max="5" width="20.1796875" customWidth="1"/>
    <col min="6" max="6" width="17.54296875" bestFit="1" customWidth="1"/>
    <col min="7" max="7" width="17.54296875" customWidth="1"/>
    <col min="8" max="8" width="23.453125" customWidth="1"/>
    <col min="9" max="9" width="11.453125" customWidth="1"/>
  </cols>
  <sheetData>
    <row r="3" spans="1:8" ht="15" customHeight="1" x14ac:dyDescent="0.35">
      <c r="A3" s="147"/>
      <c r="B3" s="148"/>
      <c r="C3" s="149"/>
      <c r="D3" s="156" t="s">
        <v>0</v>
      </c>
      <c r="E3" s="157"/>
      <c r="F3" s="161" t="s">
        <v>133</v>
      </c>
      <c r="G3" s="168"/>
    </row>
    <row r="4" spans="1:8" x14ac:dyDescent="0.35">
      <c r="A4" s="150"/>
      <c r="B4" s="151"/>
      <c r="C4" s="152"/>
      <c r="D4" s="158"/>
      <c r="E4" s="159"/>
      <c r="F4" s="288" t="s">
        <v>2</v>
      </c>
      <c r="G4" s="289"/>
    </row>
    <row r="5" spans="1:8" ht="15" customHeight="1" x14ac:dyDescent="0.35">
      <c r="A5" s="150"/>
      <c r="B5" s="151"/>
      <c r="C5" s="152"/>
      <c r="D5" s="156" t="s">
        <v>134</v>
      </c>
      <c r="E5" s="167"/>
      <c r="F5" s="73" t="s">
        <v>4</v>
      </c>
      <c r="G5" s="109" t="s">
        <v>5</v>
      </c>
    </row>
    <row r="6" spans="1:8" x14ac:dyDescent="0.35">
      <c r="A6" s="153"/>
      <c r="B6" s="154"/>
      <c r="C6" s="155"/>
      <c r="D6" s="158"/>
      <c r="E6" s="160"/>
      <c r="F6" s="2" t="s">
        <v>6</v>
      </c>
      <c r="G6" s="110" t="s">
        <v>5</v>
      </c>
    </row>
    <row r="7" spans="1:8" ht="15" customHeight="1" x14ac:dyDescent="0.35">
      <c r="A7" s="171" t="s">
        <v>8</v>
      </c>
      <c r="B7" s="172"/>
      <c r="C7" s="172"/>
      <c r="D7" s="172"/>
      <c r="E7" s="172"/>
      <c r="F7" s="172"/>
      <c r="G7" s="173"/>
    </row>
    <row r="8" spans="1:8" x14ac:dyDescent="0.35">
      <c r="A8" s="290" t="s">
        <v>9</v>
      </c>
      <c r="B8" s="291"/>
      <c r="C8" s="75" t="s">
        <v>10</v>
      </c>
      <c r="D8" s="76" t="s">
        <v>102</v>
      </c>
      <c r="E8" s="77"/>
      <c r="F8" s="77"/>
      <c r="G8" s="78"/>
    </row>
    <row r="9" spans="1:8" x14ac:dyDescent="0.35">
      <c r="A9" s="292"/>
      <c r="B9" s="293"/>
      <c r="C9" s="101"/>
      <c r="D9" s="111"/>
      <c r="E9" s="111"/>
      <c r="F9" s="111"/>
      <c r="G9" s="112"/>
      <c r="H9" s="81"/>
    </row>
    <row r="10" spans="1:8" x14ac:dyDescent="0.35">
      <c r="A10" s="292"/>
      <c r="B10" s="294"/>
      <c r="C10" s="82" t="s">
        <v>12</v>
      </c>
      <c r="D10" s="83">
        <v>2023</v>
      </c>
      <c r="E10" s="111"/>
      <c r="F10" s="111"/>
      <c r="G10" s="112"/>
      <c r="H10" s="81"/>
    </row>
    <row r="11" spans="1:8" x14ac:dyDescent="0.35">
      <c r="A11" s="295"/>
      <c r="B11" s="296"/>
      <c r="D11" s="85"/>
      <c r="E11" s="86"/>
      <c r="F11" s="86"/>
      <c r="G11" s="87"/>
      <c r="H11" s="81"/>
    </row>
    <row r="12" spans="1:8" ht="15" customHeight="1" x14ac:dyDescent="0.35">
      <c r="A12" s="171" t="s">
        <v>135</v>
      </c>
      <c r="B12" s="172"/>
      <c r="C12" s="172"/>
      <c r="D12" s="172"/>
      <c r="E12" s="172"/>
      <c r="F12" s="172"/>
      <c r="G12" s="173"/>
    </row>
    <row r="13" spans="1:8" ht="15" customHeight="1" x14ac:dyDescent="0.35">
      <c r="A13" s="297" t="s">
        <v>136</v>
      </c>
      <c r="B13" s="298"/>
      <c r="C13" s="303" t="s">
        <v>137</v>
      </c>
      <c r="D13" s="304"/>
      <c r="E13" s="304"/>
      <c r="F13" s="304"/>
      <c r="G13" s="305"/>
    </row>
    <row r="14" spans="1:8" ht="18.75" customHeight="1" x14ac:dyDescent="0.35">
      <c r="A14" s="299"/>
      <c r="B14" s="300"/>
      <c r="C14" s="113" t="s">
        <v>138</v>
      </c>
      <c r="D14" s="171" t="s">
        <v>139</v>
      </c>
      <c r="E14" s="173"/>
      <c r="F14" s="171" t="s">
        <v>140</v>
      </c>
      <c r="G14" s="173"/>
    </row>
    <row r="15" spans="1:8" x14ac:dyDescent="0.35">
      <c r="A15" s="299"/>
      <c r="B15" s="300"/>
      <c r="C15" s="114" t="s">
        <v>141</v>
      </c>
      <c r="D15" s="306">
        <v>0</v>
      </c>
      <c r="E15" s="307"/>
      <c r="F15" s="308">
        <v>0</v>
      </c>
      <c r="G15" s="309"/>
    </row>
    <row r="16" spans="1:8" x14ac:dyDescent="0.35">
      <c r="A16" s="299"/>
      <c r="B16" s="300"/>
      <c r="C16" s="114" t="s">
        <v>142</v>
      </c>
      <c r="D16" s="306">
        <v>0</v>
      </c>
      <c r="E16" s="307"/>
      <c r="F16" s="308">
        <v>0</v>
      </c>
      <c r="G16" s="309"/>
    </row>
    <row r="17" spans="1:7" x14ac:dyDescent="0.35">
      <c r="A17" s="299"/>
      <c r="B17" s="300"/>
      <c r="C17" s="114" t="s">
        <v>143</v>
      </c>
      <c r="D17" s="306">
        <v>0</v>
      </c>
      <c r="E17" s="307"/>
      <c r="F17" s="308">
        <v>0</v>
      </c>
      <c r="G17" s="309"/>
    </row>
    <row r="18" spans="1:7" x14ac:dyDescent="0.35">
      <c r="A18" s="299"/>
      <c r="B18" s="300"/>
      <c r="C18" s="114" t="s">
        <v>144</v>
      </c>
      <c r="D18" s="306">
        <v>6393</v>
      </c>
      <c r="E18" s="307"/>
      <c r="F18" s="308">
        <v>807340</v>
      </c>
      <c r="G18" s="309"/>
    </row>
    <row r="19" spans="1:7" x14ac:dyDescent="0.35">
      <c r="A19" s="299"/>
      <c r="B19" s="300"/>
      <c r="C19" s="114" t="s">
        <v>145</v>
      </c>
      <c r="D19" s="306">
        <v>7536</v>
      </c>
      <c r="E19" s="307"/>
      <c r="F19" s="308">
        <v>1376864</v>
      </c>
      <c r="G19" s="309"/>
    </row>
    <row r="20" spans="1:7" x14ac:dyDescent="0.35">
      <c r="A20" s="299"/>
      <c r="B20" s="300"/>
      <c r="C20" s="114" t="s">
        <v>146</v>
      </c>
      <c r="D20" s="306">
        <v>0</v>
      </c>
      <c r="E20" s="307"/>
      <c r="F20" s="308">
        <v>0</v>
      </c>
      <c r="G20" s="309"/>
    </row>
    <row r="21" spans="1:7" ht="15.5" x14ac:dyDescent="0.35">
      <c r="A21" s="299"/>
      <c r="B21" s="300"/>
      <c r="C21" s="113" t="s">
        <v>26</v>
      </c>
      <c r="D21" s="306">
        <f>SUM(D15:D20)</f>
        <v>13929</v>
      </c>
      <c r="E21" s="307"/>
      <c r="F21" s="308">
        <f>SUM(F15:F20)</f>
        <v>2184204</v>
      </c>
      <c r="G21" s="309"/>
    </row>
    <row r="22" spans="1:7" ht="17.5" x14ac:dyDescent="0.35">
      <c r="A22" s="299"/>
      <c r="B22" s="300"/>
      <c r="C22" s="303" t="s">
        <v>147</v>
      </c>
      <c r="D22" s="304"/>
      <c r="E22" s="304"/>
      <c r="F22" s="304"/>
      <c r="G22" s="305"/>
    </row>
    <row r="23" spans="1:7" ht="30.75" customHeight="1" x14ac:dyDescent="0.35">
      <c r="A23" s="299"/>
      <c r="B23" s="300"/>
      <c r="C23" s="115" t="s">
        <v>138</v>
      </c>
      <c r="D23" s="171" t="s">
        <v>148</v>
      </c>
      <c r="E23" s="173"/>
      <c r="F23" s="171" t="s">
        <v>140</v>
      </c>
      <c r="G23" s="173"/>
    </row>
    <row r="24" spans="1:7" x14ac:dyDescent="0.35">
      <c r="A24" s="299"/>
      <c r="B24" s="300"/>
      <c r="C24" s="114" t="s">
        <v>141</v>
      </c>
      <c r="D24" s="310">
        <v>0</v>
      </c>
      <c r="E24" s="310"/>
      <c r="F24" s="311">
        <v>0</v>
      </c>
      <c r="G24" s="311"/>
    </row>
    <row r="25" spans="1:7" x14ac:dyDescent="0.35">
      <c r="A25" s="299"/>
      <c r="B25" s="300"/>
      <c r="C25" s="114" t="s">
        <v>142</v>
      </c>
      <c r="D25" s="310">
        <v>0</v>
      </c>
      <c r="E25" s="310"/>
      <c r="F25" s="311">
        <v>0</v>
      </c>
      <c r="G25" s="311"/>
    </row>
    <row r="26" spans="1:7" ht="15.75" customHeight="1" x14ac:dyDescent="0.35">
      <c r="A26" s="299"/>
      <c r="B26" s="300"/>
      <c r="C26" s="114" t="s">
        <v>143</v>
      </c>
      <c r="D26" s="266">
        <v>0</v>
      </c>
      <c r="E26" s="267"/>
      <c r="F26" s="312">
        <v>0</v>
      </c>
      <c r="G26" s="313"/>
    </row>
    <row r="27" spans="1:7" ht="18.75" customHeight="1" x14ac:dyDescent="0.35">
      <c r="A27" s="299"/>
      <c r="B27" s="300"/>
      <c r="C27" s="114" t="s">
        <v>144</v>
      </c>
      <c r="D27" s="266">
        <v>11966</v>
      </c>
      <c r="E27" s="267"/>
      <c r="F27" s="312">
        <v>1293950</v>
      </c>
      <c r="G27" s="313"/>
    </row>
    <row r="28" spans="1:7" ht="15" customHeight="1" x14ac:dyDescent="0.35">
      <c r="A28" s="299"/>
      <c r="B28" s="300"/>
      <c r="C28" s="114" t="s">
        <v>145</v>
      </c>
      <c r="D28" s="266">
        <v>7755</v>
      </c>
      <c r="E28" s="267"/>
      <c r="F28" s="312">
        <v>1028100</v>
      </c>
      <c r="G28" s="313"/>
    </row>
    <row r="29" spans="1:7" ht="15" customHeight="1" x14ac:dyDescent="0.35">
      <c r="A29" s="299"/>
      <c r="B29" s="300"/>
      <c r="C29" s="114" t="s">
        <v>146</v>
      </c>
      <c r="D29" s="266">
        <v>0</v>
      </c>
      <c r="E29" s="267"/>
      <c r="F29" s="312">
        <v>0</v>
      </c>
      <c r="G29" s="313"/>
    </row>
    <row r="30" spans="1:7" ht="15.5" x14ac:dyDescent="0.35">
      <c r="A30" s="301"/>
      <c r="B30" s="302"/>
      <c r="C30" s="113" t="s">
        <v>26</v>
      </c>
      <c r="D30" s="306">
        <f>SUM(D24:D29)</f>
        <v>19721</v>
      </c>
      <c r="E30" s="307"/>
      <c r="F30" s="308">
        <f>SUM(F24:F29)</f>
        <v>2322050</v>
      </c>
      <c r="G30" s="309"/>
    </row>
    <row r="31" spans="1:7" ht="16.5" customHeight="1" x14ac:dyDescent="0.35">
      <c r="A31" s="171" t="s">
        <v>149</v>
      </c>
      <c r="B31" s="172"/>
      <c r="C31" s="172"/>
      <c r="D31" s="172"/>
      <c r="E31" s="172"/>
      <c r="F31" s="172"/>
      <c r="G31" s="173"/>
    </row>
    <row r="32" spans="1:7" ht="12.75" customHeight="1" x14ac:dyDescent="0.35">
      <c r="A32" s="329" t="s">
        <v>150</v>
      </c>
      <c r="B32" s="330"/>
      <c r="C32" s="335" t="s">
        <v>95</v>
      </c>
      <c r="D32" s="118"/>
      <c r="E32" s="88"/>
      <c r="F32" s="88"/>
      <c r="G32" s="88"/>
    </row>
    <row r="33" spans="1:7" ht="15.75" customHeight="1" x14ac:dyDescent="0.35">
      <c r="A33" s="331"/>
      <c r="B33" s="332"/>
      <c r="C33" s="336"/>
      <c r="D33" s="88">
        <v>21</v>
      </c>
      <c r="E33" s="88"/>
      <c r="F33" s="88"/>
      <c r="G33" s="88"/>
    </row>
    <row r="34" spans="1:7" ht="16.5" customHeight="1" x14ac:dyDescent="0.35">
      <c r="A34" s="331"/>
      <c r="B34" s="332"/>
      <c r="C34" s="117" t="s">
        <v>151</v>
      </c>
      <c r="D34" s="88">
        <v>46</v>
      </c>
      <c r="E34" s="88"/>
      <c r="F34" s="88"/>
      <c r="G34" s="88"/>
    </row>
    <row r="35" spans="1:7" ht="16.5" customHeight="1" x14ac:dyDescent="0.35">
      <c r="A35" s="333"/>
      <c r="B35" s="334"/>
      <c r="C35" s="119" t="s">
        <v>26</v>
      </c>
      <c r="D35" s="88">
        <f>SUM(D33:D34)</f>
        <v>67</v>
      </c>
      <c r="E35" s="88"/>
      <c r="F35" s="88"/>
      <c r="G35" s="88"/>
    </row>
    <row r="36" spans="1:7" x14ac:dyDescent="0.35">
      <c r="A36" s="314" t="s">
        <v>27</v>
      </c>
      <c r="B36" s="315"/>
      <c r="C36" s="320"/>
      <c r="D36" s="321"/>
      <c r="E36" s="321"/>
      <c r="F36" s="321"/>
      <c r="G36" s="322"/>
    </row>
    <row r="37" spans="1:7" x14ac:dyDescent="0.35">
      <c r="A37" s="316"/>
      <c r="B37" s="317"/>
      <c r="C37" s="323"/>
      <c r="D37" s="324"/>
      <c r="E37" s="324"/>
      <c r="F37" s="324"/>
      <c r="G37" s="325"/>
    </row>
    <row r="38" spans="1:7" x14ac:dyDescent="0.35">
      <c r="A38" s="316"/>
      <c r="B38" s="317"/>
      <c r="C38" s="323"/>
      <c r="D38" s="324"/>
      <c r="E38" s="324"/>
      <c r="F38" s="324"/>
      <c r="G38" s="325"/>
    </row>
    <row r="39" spans="1:7" ht="14.25" customHeight="1" x14ac:dyDescent="0.35">
      <c r="A39" s="316"/>
      <c r="B39" s="317"/>
      <c r="C39" s="323"/>
      <c r="D39" s="324"/>
      <c r="E39" s="324"/>
      <c r="F39" s="324"/>
      <c r="G39" s="325"/>
    </row>
    <row r="40" spans="1:7" x14ac:dyDescent="0.35">
      <c r="A40" s="318"/>
      <c r="B40" s="319"/>
      <c r="C40" s="326"/>
      <c r="D40" s="327"/>
      <c r="E40" s="327"/>
      <c r="F40" s="327"/>
      <c r="G40" s="328"/>
    </row>
  </sheetData>
  <mergeCells count="48">
    <mergeCell ref="D26:E26"/>
    <mergeCell ref="F26:G26"/>
    <mergeCell ref="A36:B40"/>
    <mergeCell ref="C36:G40"/>
    <mergeCell ref="D27:E27"/>
    <mergeCell ref="F27:G27"/>
    <mergeCell ref="D28:E28"/>
    <mergeCell ref="F28:G28"/>
    <mergeCell ref="D29:E29"/>
    <mergeCell ref="F29:G29"/>
    <mergeCell ref="D30:E30"/>
    <mergeCell ref="F30:G30"/>
    <mergeCell ref="A31:G31"/>
    <mergeCell ref="A32:B35"/>
    <mergeCell ref="C32:C33"/>
    <mergeCell ref="C22:G22"/>
    <mergeCell ref="D24:E24"/>
    <mergeCell ref="F24:G24"/>
    <mergeCell ref="D25:E25"/>
    <mergeCell ref="F25:G25"/>
    <mergeCell ref="D19:E19"/>
    <mergeCell ref="F19:G19"/>
    <mergeCell ref="D20:E20"/>
    <mergeCell ref="F20:G20"/>
    <mergeCell ref="D21:E21"/>
    <mergeCell ref="F21:G21"/>
    <mergeCell ref="A8:B11"/>
    <mergeCell ref="A12:G12"/>
    <mergeCell ref="A13:B30"/>
    <mergeCell ref="C13:G13"/>
    <mergeCell ref="D14:E14"/>
    <mergeCell ref="F14:G14"/>
    <mergeCell ref="D15:E15"/>
    <mergeCell ref="F15:G15"/>
    <mergeCell ref="D16:E16"/>
    <mergeCell ref="F16:G16"/>
    <mergeCell ref="D23:E23"/>
    <mergeCell ref="F23:G23"/>
    <mergeCell ref="D17:E17"/>
    <mergeCell ref="F17:G17"/>
    <mergeCell ref="D18:E18"/>
    <mergeCell ref="F18:G18"/>
    <mergeCell ref="A7:G7"/>
    <mergeCell ref="A3:C6"/>
    <mergeCell ref="D3:E4"/>
    <mergeCell ref="F3:G3"/>
    <mergeCell ref="F4:G4"/>
    <mergeCell ref="D5:E6"/>
  </mergeCells>
  <printOptions verticalCentered="1"/>
  <pageMargins left="0.7" right="0" top="0.38" bottom="0.17" header="0.3" footer="0.25"/>
  <pageSetup scale="8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930E8-C6DD-49E8-B7B9-6AB6F728804D}">
  <dimension ref="A3:H40"/>
  <sheetViews>
    <sheetView topLeftCell="A5" zoomScale="55" zoomScaleNormal="55" workbookViewId="0">
      <selection activeCell="O30" sqref="O30"/>
    </sheetView>
  </sheetViews>
  <sheetFormatPr baseColWidth="10" defaultRowHeight="14.5" x14ac:dyDescent="0.35"/>
  <cols>
    <col min="1" max="1" width="11" customWidth="1"/>
    <col min="2" max="2" width="11.36328125" customWidth="1"/>
    <col min="3" max="3" width="33.90625" customWidth="1"/>
    <col min="4" max="4" width="16.36328125" customWidth="1"/>
    <col min="5" max="5" width="20.08984375" customWidth="1"/>
    <col min="6" max="6" width="17.54296875" bestFit="1" customWidth="1"/>
    <col min="7" max="7" width="17.6328125" customWidth="1"/>
    <col min="8" max="8" width="23.36328125" customWidth="1"/>
    <col min="9" max="9" width="11.453125" customWidth="1"/>
  </cols>
  <sheetData>
    <row r="3" spans="1:8" ht="15" customHeight="1" x14ac:dyDescent="0.35">
      <c r="A3" s="147"/>
      <c r="B3" s="148"/>
      <c r="C3" s="149"/>
      <c r="D3" s="156" t="s">
        <v>0</v>
      </c>
      <c r="E3" s="157"/>
      <c r="F3" s="161" t="s">
        <v>133</v>
      </c>
      <c r="G3" s="168"/>
    </row>
    <row r="4" spans="1:8" x14ac:dyDescent="0.35">
      <c r="A4" s="150"/>
      <c r="B4" s="151"/>
      <c r="C4" s="152"/>
      <c r="D4" s="158"/>
      <c r="E4" s="159"/>
      <c r="F4" s="288" t="s">
        <v>2</v>
      </c>
      <c r="G4" s="289"/>
    </row>
    <row r="5" spans="1:8" ht="15" customHeight="1" x14ac:dyDescent="0.35">
      <c r="A5" s="150"/>
      <c r="B5" s="151"/>
      <c r="C5" s="152"/>
      <c r="D5" s="156" t="s">
        <v>134</v>
      </c>
      <c r="E5" s="167"/>
      <c r="F5" s="73" t="s">
        <v>4</v>
      </c>
      <c r="G5" s="109" t="s">
        <v>5</v>
      </c>
    </row>
    <row r="6" spans="1:8" x14ac:dyDescent="0.35">
      <c r="A6" s="153"/>
      <c r="B6" s="154"/>
      <c r="C6" s="155"/>
      <c r="D6" s="158"/>
      <c r="E6" s="160"/>
      <c r="F6" s="2" t="s">
        <v>6</v>
      </c>
      <c r="G6" s="110" t="s">
        <v>5</v>
      </c>
    </row>
    <row r="7" spans="1:8" ht="15" customHeight="1" x14ac:dyDescent="0.35">
      <c r="A7" s="171" t="s">
        <v>8</v>
      </c>
      <c r="B7" s="172"/>
      <c r="C7" s="172"/>
      <c r="D7" s="172"/>
      <c r="E7" s="172"/>
      <c r="F7" s="172"/>
      <c r="G7" s="173"/>
    </row>
    <row r="8" spans="1:8" x14ac:dyDescent="0.35">
      <c r="A8" s="290" t="s">
        <v>9</v>
      </c>
      <c r="B8" s="291"/>
      <c r="C8" s="75" t="s">
        <v>10</v>
      </c>
      <c r="D8" s="76" t="s">
        <v>103</v>
      </c>
      <c r="E8" s="77"/>
      <c r="F8" s="77"/>
      <c r="G8" s="78"/>
    </row>
    <row r="9" spans="1:8" x14ac:dyDescent="0.35">
      <c r="A9" s="292"/>
      <c r="B9" s="293"/>
      <c r="C9" s="101"/>
      <c r="D9" s="111"/>
      <c r="E9" s="111"/>
      <c r="F9" s="111"/>
      <c r="G9" s="112"/>
      <c r="H9" s="81"/>
    </row>
    <row r="10" spans="1:8" x14ac:dyDescent="0.35">
      <c r="A10" s="292"/>
      <c r="B10" s="294"/>
      <c r="C10" s="82" t="s">
        <v>12</v>
      </c>
      <c r="D10" s="83">
        <v>2023</v>
      </c>
      <c r="E10" s="111"/>
      <c r="F10" s="111"/>
      <c r="G10" s="112"/>
      <c r="H10" s="81"/>
    </row>
    <row r="11" spans="1:8" x14ac:dyDescent="0.35">
      <c r="A11" s="295"/>
      <c r="B11" s="296"/>
      <c r="D11" s="85"/>
      <c r="E11" s="86"/>
      <c r="F11" s="86"/>
      <c r="G11" s="87"/>
      <c r="H11" s="81"/>
    </row>
    <row r="12" spans="1:8" ht="15" customHeight="1" x14ac:dyDescent="0.35">
      <c r="A12" s="171" t="s">
        <v>135</v>
      </c>
      <c r="B12" s="172"/>
      <c r="C12" s="172"/>
      <c r="D12" s="172"/>
      <c r="E12" s="172"/>
      <c r="F12" s="172"/>
      <c r="G12" s="173"/>
    </row>
    <row r="13" spans="1:8" ht="15" customHeight="1" x14ac:dyDescent="0.35">
      <c r="A13" s="297" t="s">
        <v>136</v>
      </c>
      <c r="B13" s="298"/>
      <c r="C13" s="303" t="s">
        <v>137</v>
      </c>
      <c r="D13" s="304"/>
      <c r="E13" s="304"/>
      <c r="F13" s="304"/>
      <c r="G13" s="305"/>
    </row>
    <row r="14" spans="1:8" ht="18.75" customHeight="1" x14ac:dyDescent="0.35">
      <c r="A14" s="299"/>
      <c r="B14" s="300"/>
      <c r="C14" s="113" t="s">
        <v>138</v>
      </c>
      <c r="D14" s="171" t="s">
        <v>139</v>
      </c>
      <c r="E14" s="173"/>
      <c r="F14" s="171" t="s">
        <v>140</v>
      </c>
      <c r="G14" s="173"/>
    </row>
    <row r="15" spans="1:8" x14ac:dyDescent="0.35">
      <c r="A15" s="299"/>
      <c r="B15" s="300"/>
      <c r="C15" s="114" t="s">
        <v>141</v>
      </c>
      <c r="D15" s="306">
        <v>0</v>
      </c>
      <c r="E15" s="307"/>
      <c r="F15" s="308">
        <v>0</v>
      </c>
      <c r="G15" s="309"/>
    </row>
    <row r="16" spans="1:8" x14ac:dyDescent="0.35">
      <c r="A16" s="299"/>
      <c r="B16" s="300"/>
      <c r="C16" s="114" t="s">
        <v>142</v>
      </c>
      <c r="D16" s="306">
        <v>0</v>
      </c>
      <c r="E16" s="307"/>
      <c r="F16" s="308">
        <v>0</v>
      </c>
      <c r="G16" s="309"/>
    </row>
    <row r="17" spans="1:7" x14ac:dyDescent="0.35">
      <c r="A17" s="299"/>
      <c r="B17" s="300"/>
      <c r="C17" s="114" t="s">
        <v>143</v>
      </c>
      <c r="D17" s="306">
        <v>0</v>
      </c>
      <c r="E17" s="307"/>
      <c r="F17" s="308">
        <v>0</v>
      </c>
      <c r="G17" s="309"/>
    </row>
    <row r="18" spans="1:7" x14ac:dyDescent="0.35">
      <c r="A18" s="299"/>
      <c r="B18" s="300"/>
      <c r="C18" s="114" t="s">
        <v>144</v>
      </c>
      <c r="D18" s="306">
        <v>8617</v>
      </c>
      <c r="E18" s="307"/>
      <c r="F18" s="308">
        <v>1004603</v>
      </c>
      <c r="G18" s="309"/>
    </row>
    <row r="19" spans="1:7" x14ac:dyDescent="0.35">
      <c r="A19" s="299"/>
      <c r="B19" s="300"/>
      <c r="C19" s="114" t="s">
        <v>145</v>
      </c>
      <c r="D19" s="306">
        <v>867</v>
      </c>
      <c r="E19" s="307"/>
      <c r="F19" s="308">
        <v>95872</v>
      </c>
      <c r="G19" s="309"/>
    </row>
    <row r="20" spans="1:7" x14ac:dyDescent="0.35">
      <c r="A20" s="299"/>
      <c r="B20" s="300"/>
      <c r="C20" s="114" t="s">
        <v>146</v>
      </c>
      <c r="D20" s="306">
        <v>0</v>
      </c>
      <c r="E20" s="307"/>
      <c r="F20" s="308">
        <v>0</v>
      </c>
      <c r="G20" s="309"/>
    </row>
    <row r="21" spans="1:7" ht="15.5" x14ac:dyDescent="0.35">
      <c r="A21" s="299"/>
      <c r="B21" s="300"/>
      <c r="C21" s="113" t="s">
        <v>26</v>
      </c>
      <c r="D21" s="306">
        <f>SUM(D15:D20)</f>
        <v>9484</v>
      </c>
      <c r="E21" s="307"/>
      <c r="F21" s="308">
        <f>SUM(F15:F20)</f>
        <v>1100475</v>
      </c>
      <c r="G21" s="309"/>
    </row>
    <row r="22" spans="1:7" ht="17.5" x14ac:dyDescent="0.35">
      <c r="A22" s="299"/>
      <c r="B22" s="300"/>
      <c r="C22" s="303" t="s">
        <v>147</v>
      </c>
      <c r="D22" s="304"/>
      <c r="E22" s="304"/>
      <c r="F22" s="304"/>
      <c r="G22" s="305"/>
    </row>
    <row r="23" spans="1:7" ht="30.75" customHeight="1" x14ac:dyDescent="0.35">
      <c r="A23" s="299"/>
      <c r="B23" s="300"/>
      <c r="C23" s="115" t="s">
        <v>138</v>
      </c>
      <c r="D23" s="171" t="s">
        <v>148</v>
      </c>
      <c r="E23" s="173"/>
      <c r="F23" s="171" t="s">
        <v>140</v>
      </c>
      <c r="G23" s="173"/>
    </row>
    <row r="24" spans="1:7" x14ac:dyDescent="0.35">
      <c r="A24" s="299"/>
      <c r="B24" s="300"/>
      <c r="C24" s="114" t="s">
        <v>141</v>
      </c>
      <c r="D24" s="310">
        <v>0</v>
      </c>
      <c r="E24" s="310"/>
      <c r="F24" s="311">
        <v>0</v>
      </c>
      <c r="G24" s="311"/>
    </row>
    <row r="25" spans="1:7" x14ac:dyDescent="0.35">
      <c r="A25" s="299"/>
      <c r="B25" s="300"/>
      <c r="C25" s="114" t="s">
        <v>142</v>
      </c>
      <c r="D25" s="310">
        <v>0</v>
      </c>
      <c r="E25" s="310"/>
      <c r="F25" s="311">
        <v>0</v>
      </c>
      <c r="G25" s="311"/>
    </row>
    <row r="26" spans="1:7" ht="15.75" customHeight="1" x14ac:dyDescent="0.35">
      <c r="A26" s="299"/>
      <c r="B26" s="300"/>
      <c r="C26" s="114" t="s">
        <v>143</v>
      </c>
      <c r="D26" s="266">
        <v>0</v>
      </c>
      <c r="E26" s="267"/>
      <c r="F26" s="312">
        <v>0</v>
      </c>
      <c r="G26" s="313"/>
    </row>
    <row r="27" spans="1:7" ht="18.75" customHeight="1" x14ac:dyDescent="0.35">
      <c r="A27" s="299"/>
      <c r="B27" s="300"/>
      <c r="C27" s="114" t="s">
        <v>144</v>
      </c>
      <c r="D27" s="266">
        <v>11000</v>
      </c>
      <c r="E27" s="267"/>
      <c r="F27" s="312">
        <v>1106750</v>
      </c>
      <c r="G27" s="313"/>
    </row>
    <row r="28" spans="1:7" ht="15" customHeight="1" x14ac:dyDescent="0.35">
      <c r="A28" s="299"/>
      <c r="B28" s="300"/>
      <c r="C28" s="114" t="s">
        <v>145</v>
      </c>
      <c r="D28" s="266">
        <v>6914</v>
      </c>
      <c r="E28" s="267"/>
      <c r="F28" s="312">
        <v>934850</v>
      </c>
      <c r="G28" s="313"/>
    </row>
    <row r="29" spans="1:7" ht="15" customHeight="1" x14ac:dyDescent="0.35">
      <c r="A29" s="299"/>
      <c r="B29" s="300"/>
      <c r="C29" s="114" t="s">
        <v>146</v>
      </c>
      <c r="D29" s="266">
        <v>0</v>
      </c>
      <c r="E29" s="267"/>
      <c r="F29" s="312">
        <v>0</v>
      </c>
      <c r="G29" s="313"/>
    </row>
    <row r="30" spans="1:7" ht="15.5" x14ac:dyDescent="0.35">
      <c r="A30" s="301"/>
      <c r="B30" s="302"/>
      <c r="C30" s="113" t="s">
        <v>26</v>
      </c>
      <c r="D30" s="306">
        <f>SUM(D24:D29)</f>
        <v>17914</v>
      </c>
      <c r="E30" s="307"/>
      <c r="F30" s="308">
        <f>SUM(F24:F29)</f>
        <v>2041600</v>
      </c>
      <c r="G30" s="309"/>
    </row>
    <row r="31" spans="1:7" ht="16.5" customHeight="1" x14ac:dyDescent="0.35">
      <c r="A31" s="171" t="s">
        <v>149</v>
      </c>
      <c r="B31" s="172"/>
      <c r="C31" s="172"/>
      <c r="D31" s="172"/>
      <c r="E31" s="172"/>
      <c r="F31" s="172"/>
      <c r="G31" s="173"/>
    </row>
    <row r="32" spans="1:7" ht="12.75" customHeight="1" x14ac:dyDescent="0.35">
      <c r="A32" s="329" t="s">
        <v>150</v>
      </c>
      <c r="B32" s="330"/>
      <c r="C32" s="335" t="s">
        <v>95</v>
      </c>
      <c r="D32" s="118"/>
      <c r="E32" s="88"/>
      <c r="F32" s="88"/>
      <c r="G32" s="88"/>
    </row>
    <row r="33" spans="1:7" ht="15.75" customHeight="1" x14ac:dyDescent="0.35">
      <c r="A33" s="331"/>
      <c r="B33" s="332"/>
      <c r="C33" s="336"/>
      <c r="D33" s="88">
        <v>15</v>
      </c>
      <c r="E33" s="88"/>
      <c r="F33" s="88"/>
      <c r="G33" s="88"/>
    </row>
    <row r="34" spans="1:7" ht="16.5" customHeight="1" x14ac:dyDescent="0.35">
      <c r="A34" s="331"/>
      <c r="B34" s="332"/>
      <c r="C34" s="117" t="s">
        <v>151</v>
      </c>
      <c r="D34" s="88">
        <v>33</v>
      </c>
      <c r="E34" s="88"/>
      <c r="F34" s="88"/>
      <c r="G34" s="88"/>
    </row>
    <row r="35" spans="1:7" ht="16.5" customHeight="1" x14ac:dyDescent="0.35">
      <c r="A35" s="333"/>
      <c r="B35" s="334"/>
      <c r="C35" s="119" t="s">
        <v>26</v>
      </c>
      <c r="D35" s="88">
        <f>SUM(D33:D34)</f>
        <v>48</v>
      </c>
      <c r="E35" s="88"/>
      <c r="F35" s="88"/>
      <c r="G35" s="88"/>
    </row>
    <row r="36" spans="1:7" x14ac:dyDescent="0.35">
      <c r="A36" s="314" t="s">
        <v>27</v>
      </c>
      <c r="B36" s="315"/>
      <c r="C36" s="320"/>
      <c r="D36" s="321"/>
      <c r="E36" s="321"/>
      <c r="F36" s="321"/>
      <c r="G36" s="322"/>
    </row>
    <row r="37" spans="1:7" x14ac:dyDescent="0.35">
      <c r="A37" s="316"/>
      <c r="B37" s="317"/>
      <c r="C37" s="323"/>
      <c r="D37" s="324"/>
      <c r="E37" s="324"/>
      <c r="F37" s="324"/>
      <c r="G37" s="325"/>
    </row>
    <row r="38" spans="1:7" x14ac:dyDescent="0.35">
      <c r="A38" s="316"/>
      <c r="B38" s="317"/>
      <c r="C38" s="323"/>
      <c r="D38" s="324"/>
      <c r="E38" s="324"/>
      <c r="F38" s="324"/>
      <c r="G38" s="325"/>
    </row>
    <row r="39" spans="1:7" ht="14.25" customHeight="1" x14ac:dyDescent="0.35">
      <c r="A39" s="316"/>
      <c r="B39" s="317"/>
      <c r="C39" s="323"/>
      <c r="D39" s="324"/>
      <c r="E39" s="324"/>
      <c r="F39" s="324"/>
      <c r="G39" s="325"/>
    </row>
    <row r="40" spans="1:7" x14ac:dyDescent="0.35">
      <c r="A40" s="318"/>
      <c r="B40" s="319"/>
      <c r="C40" s="326"/>
      <c r="D40" s="327"/>
      <c r="E40" s="327"/>
      <c r="F40" s="327"/>
      <c r="G40" s="328"/>
    </row>
  </sheetData>
  <mergeCells count="48">
    <mergeCell ref="D26:E26"/>
    <mergeCell ref="F26:G26"/>
    <mergeCell ref="A36:B40"/>
    <mergeCell ref="C36:G40"/>
    <mergeCell ref="D27:E27"/>
    <mergeCell ref="F27:G27"/>
    <mergeCell ref="D28:E28"/>
    <mergeCell ref="F28:G28"/>
    <mergeCell ref="D29:E29"/>
    <mergeCell ref="F29:G29"/>
    <mergeCell ref="D30:E30"/>
    <mergeCell ref="F30:G30"/>
    <mergeCell ref="A31:G31"/>
    <mergeCell ref="A32:B35"/>
    <mergeCell ref="C32:C33"/>
    <mergeCell ref="C22:G22"/>
    <mergeCell ref="D24:E24"/>
    <mergeCell ref="F24:G24"/>
    <mergeCell ref="D25:E25"/>
    <mergeCell ref="F25:G25"/>
    <mergeCell ref="D19:E19"/>
    <mergeCell ref="F19:G19"/>
    <mergeCell ref="D20:E20"/>
    <mergeCell ref="F20:G20"/>
    <mergeCell ref="D21:E21"/>
    <mergeCell ref="F21:G21"/>
    <mergeCell ref="A8:B11"/>
    <mergeCell ref="A12:G12"/>
    <mergeCell ref="A13:B30"/>
    <mergeCell ref="C13:G13"/>
    <mergeCell ref="D14:E14"/>
    <mergeCell ref="F14:G14"/>
    <mergeCell ref="D15:E15"/>
    <mergeCell ref="F15:G15"/>
    <mergeCell ref="D16:E16"/>
    <mergeCell ref="F16:G16"/>
    <mergeCell ref="D23:E23"/>
    <mergeCell ref="F23:G23"/>
    <mergeCell ref="D17:E17"/>
    <mergeCell ref="F17:G17"/>
    <mergeCell ref="D18:E18"/>
    <mergeCell ref="F18:G18"/>
    <mergeCell ref="A7:G7"/>
    <mergeCell ref="A3:C6"/>
    <mergeCell ref="D3:E4"/>
    <mergeCell ref="F3:G3"/>
    <mergeCell ref="F4:G4"/>
    <mergeCell ref="D5:E6"/>
  </mergeCells>
  <printOptions verticalCentered="1"/>
  <pageMargins left="0.7" right="0" top="0.38" bottom="0.17" header="0.3" footer="0.25"/>
  <pageSetup scale="8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20E30-04FA-4524-A092-236709AC3069}">
  <dimension ref="A3:I48"/>
  <sheetViews>
    <sheetView topLeftCell="A2" zoomScale="55" zoomScaleNormal="55" workbookViewId="0">
      <selection activeCell="F20" sqref="F20:H20"/>
    </sheetView>
  </sheetViews>
  <sheetFormatPr baseColWidth="10" defaultRowHeight="14.5" x14ac:dyDescent="0.35"/>
  <cols>
    <col min="1" max="1" width="11" customWidth="1"/>
    <col min="2" max="2" width="11.26953125" customWidth="1"/>
    <col min="3" max="3" width="15.7265625" customWidth="1"/>
    <col min="4" max="4" width="16.26953125" customWidth="1"/>
    <col min="5" max="5" width="17.1796875" customWidth="1"/>
    <col min="6" max="6" width="17.54296875" bestFit="1" customWidth="1"/>
    <col min="7" max="7" width="17.54296875" customWidth="1"/>
    <col min="8" max="8" width="17.7265625" customWidth="1"/>
    <col min="9" max="9" width="23.26953125" customWidth="1"/>
    <col min="10" max="10" width="11.453125" customWidth="1"/>
  </cols>
  <sheetData>
    <row r="3" spans="1:9" ht="15" customHeight="1" x14ac:dyDescent="0.35">
      <c r="A3" s="147"/>
      <c r="B3" s="148"/>
      <c r="C3" s="149"/>
      <c r="D3" s="156" t="s">
        <v>0</v>
      </c>
      <c r="E3" s="167"/>
      <c r="F3" s="1" t="s">
        <v>152</v>
      </c>
      <c r="G3" s="106"/>
      <c r="H3" s="4"/>
    </row>
    <row r="4" spans="1:9" x14ac:dyDescent="0.35">
      <c r="A4" s="150"/>
      <c r="B4" s="151"/>
      <c r="C4" s="152"/>
      <c r="D4" s="158"/>
      <c r="E4" s="160"/>
      <c r="F4" s="2" t="s">
        <v>2</v>
      </c>
      <c r="G4" s="120"/>
      <c r="H4" s="72"/>
    </row>
    <row r="5" spans="1:9" ht="15" customHeight="1" x14ac:dyDescent="0.35">
      <c r="A5" s="150"/>
      <c r="B5" s="151"/>
      <c r="C5" s="152"/>
      <c r="D5" s="156" t="s">
        <v>153</v>
      </c>
      <c r="E5" s="167"/>
      <c r="F5" s="73" t="s">
        <v>4</v>
      </c>
      <c r="G5" s="121"/>
      <c r="H5" s="4" t="s">
        <v>5</v>
      </c>
    </row>
    <row r="6" spans="1:9" x14ac:dyDescent="0.35">
      <c r="A6" s="153"/>
      <c r="B6" s="154"/>
      <c r="C6" s="155"/>
      <c r="D6" s="158"/>
      <c r="E6" s="160"/>
      <c r="F6" s="2" t="s">
        <v>6</v>
      </c>
      <c r="G6" s="122"/>
      <c r="H6" s="110" t="s">
        <v>5</v>
      </c>
    </row>
    <row r="7" spans="1:9" ht="15" customHeight="1" x14ac:dyDescent="0.35">
      <c r="A7" s="391" t="s">
        <v>8</v>
      </c>
      <c r="B7" s="392"/>
      <c r="C7" s="393"/>
      <c r="D7" s="393"/>
      <c r="E7" s="393"/>
      <c r="F7" s="393"/>
      <c r="G7" s="393"/>
      <c r="H7" s="394"/>
    </row>
    <row r="8" spans="1:9" ht="15" customHeight="1" x14ac:dyDescent="0.35">
      <c r="A8" s="395" t="s">
        <v>9</v>
      </c>
      <c r="B8" s="396"/>
      <c r="C8" s="90" t="s">
        <v>10</v>
      </c>
      <c r="D8" s="76" t="s">
        <v>90</v>
      </c>
      <c r="E8" s="77"/>
      <c r="F8" s="77"/>
      <c r="G8" s="77"/>
      <c r="H8" s="78"/>
    </row>
    <row r="9" spans="1:9" ht="15" customHeight="1" x14ac:dyDescent="0.35">
      <c r="A9" s="397"/>
      <c r="B9" s="398"/>
      <c r="C9" s="111"/>
      <c r="D9" s="111"/>
      <c r="E9" s="111"/>
      <c r="F9" s="111"/>
      <c r="G9" s="111"/>
      <c r="H9" s="112"/>
      <c r="I9" s="81"/>
    </row>
    <row r="10" spans="1:9" ht="15" customHeight="1" x14ac:dyDescent="0.35">
      <c r="A10" s="397"/>
      <c r="B10" s="398"/>
      <c r="C10" s="92" t="s">
        <v>12</v>
      </c>
      <c r="D10" s="85">
        <v>2023</v>
      </c>
      <c r="E10" s="92"/>
      <c r="F10" s="92"/>
      <c r="G10" s="92"/>
      <c r="H10" s="123"/>
      <c r="I10" s="81"/>
    </row>
    <row r="11" spans="1:9" ht="15.75" customHeight="1" x14ac:dyDescent="0.35">
      <c r="A11" s="399"/>
      <c r="B11" s="400"/>
      <c r="C11" s="84"/>
      <c r="D11" s="85"/>
      <c r="E11" s="86"/>
      <c r="F11" s="86"/>
      <c r="G11" s="86"/>
      <c r="H11" s="87"/>
      <c r="I11" s="81"/>
    </row>
    <row r="12" spans="1:9" ht="15.75" customHeight="1" x14ac:dyDescent="0.35">
      <c r="A12" s="171" t="s">
        <v>154</v>
      </c>
      <c r="B12" s="172"/>
      <c r="C12" s="360"/>
      <c r="D12" s="172"/>
      <c r="E12" s="172"/>
      <c r="F12" s="172"/>
      <c r="G12" s="172"/>
      <c r="H12" s="173"/>
      <c r="I12" s="81"/>
    </row>
    <row r="13" spans="1:9" ht="15" customHeight="1" x14ac:dyDescent="0.35">
      <c r="A13" s="355" t="s">
        <v>155</v>
      </c>
      <c r="B13" s="378"/>
      <c r="C13" s="124" t="s">
        <v>156</v>
      </c>
      <c r="D13" s="125"/>
      <c r="E13" s="126">
        <v>2</v>
      </c>
      <c r="F13" s="9"/>
      <c r="G13" s="9"/>
      <c r="H13" s="67"/>
    </row>
    <row r="14" spans="1:9" ht="15" customHeight="1" x14ac:dyDescent="0.35">
      <c r="A14" s="357"/>
      <c r="B14" s="379"/>
      <c r="C14" s="10"/>
      <c r="D14" s="127"/>
      <c r="E14" s="128"/>
      <c r="F14" s="128"/>
      <c r="G14" s="128"/>
      <c r="H14" s="67"/>
    </row>
    <row r="15" spans="1:9" ht="15" customHeight="1" x14ac:dyDescent="0.35">
      <c r="A15" s="357"/>
      <c r="B15" s="379"/>
      <c r="C15" s="129" t="s">
        <v>157</v>
      </c>
      <c r="D15" s="130"/>
      <c r="E15" s="131">
        <v>1</v>
      </c>
      <c r="F15" s="9"/>
      <c r="G15" s="9"/>
      <c r="H15" s="67"/>
    </row>
    <row r="16" spans="1:9" ht="15.75" customHeight="1" x14ac:dyDescent="0.35">
      <c r="A16" s="359"/>
      <c r="B16" s="380"/>
      <c r="C16" s="132" t="s">
        <v>26</v>
      </c>
      <c r="D16" s="14"/>
      <c r="E16" s="131">
        <f>E13+E15</f>
        <v>3</v>
      </c>
      <c r="F16" s="9"/>
      <c r="G16" s="9"/>
      <c r="H16" s="67"/>
    </row>
    <row r="17" spans="1:8" ht="15" customHeight="1" x14ac:dyDescent="0.35">
      <c r="A17" s="186" t="s">
        <v>158</v>
      </c>
      <c r="B17" s="187"/>
      <c r="C17" s="187"/>
      <c r="D17" s="187"/>
      <c r="E17" s="187"/>
      <c r="F17" s="187"/>
      <c r="G17" s="187"/>
      <c r="H17" s="188"/>
    </row>
    <row r="18" spans="1:8" ht="15" customHeight="1" x14ac:dyDescent="0.35">
      <c r="A18" s="381" t="s">
        <v>159</v>
      </c>
      <c r="B18" s="382"/>
      <c r="C18" s="387" t="s">
        <v>160</v>
      </c>
      <c r="D18" s="388"/>
      <c r="E18" s="388"/>
      <c r="F18" s="388"/>
      <c r="G18" s="388"/>
      <c r="H18" s="389"/>
    </row>
    <row r="19" spans="1:8" ht="18.75" customHeight="1" x14ac:dyDescent="0.35">
      <c r="A19" s="383"/>
      <c r="B19" s="384"/>
      <c r="C19" s="23" t="s">
        <v>138</v>
      </c>
      <c r="D19" s="275" t="s">
        <v>94</v>
      </c>
      <c r="E19" s="276"/>
      <c r="F19" s="275" t="s">
        <v>140</v>
      </c>
      <c r="G19" s="390"/>
      <c r="H19" s="276"/>
    </row>
    <row r="20" spans="1:8" x14ac:dyDescent="0.35">
      <c r="A20" s="383"/>
      <c r="B20" s="384"/>
      <c r="C20" s="133" t="s">
        <v>161</v>
      </c>
      <c r="D20" s="370">
        <v>20</v>
      </c>
      <c r="E20" s="371"/>
      <c r="F20" s="375" t="s">
        <v>7</v>
      </c>
      <c r="G20" s="376"/>
      <c r="H20" s="377"/>
    </row>
    <row r="21" spans="1:8" x14ac:dyDescent="0.35">
      <c r="A21" s="383"/>
      <c r="B21" s="384"/>
      <c r="C21" s="134" t="s">
        <v>162</v>
      </c>
      <c r="D21" s="370">
        <v>0</v>
      </c>
      <c r="E21" s="371"/>
      <c r="F21" s="375">
        <v>0</v>
      </c>
      <c r="G21" s="376"/>
      <c r="H21" s="377"/>
    </row>
    <row r="22" spans="1:8" x14ac:dyDescent="0.35">
      <c r="A22" s="383"/>
      <c r="B22" s="384"/>
      <c r="C22" s="134" t="s">
        <v>163</v>
      </c>
      <c r="D22" s="370">
        <v>0</v>
      </c>
      <c r="E22" s="371"/>
      <c r="F22" s="375">
        <v>0</v>
      </c>
      <c r="G22" s="376"/>
      <c r="H22" s="377"/>
    </row>
    <row r="23" spans="1:8" x14ac:dyDescent="0.35">
      <c r="A23" s="383"/>
      <c r="B23" s="384"/>
      <c r="C23" s="134" t="s">
        <v>164</v>
      </c>
      <c r="D23" s="370">
        <v>0</v>
      </c>
      <c r="E23" s="371"/>
      <c r="F23" s="375">
        <v>0</v>
      </c>
      <c r="G23" s="376"/>
      <c r="H23" s="377"/>
    </row>
    <row r="24" spans="1:8" ht="15.5" x14ac:dyDescent="0.35">
      <c r="A24" s="383"/>
      <c r="B24" s="384"/>
      <c r="C24" s="135" t="s">
        <v>26</v>
      </c>
      <c r="D24" s="370">
        <f>D23+D22+D21+D20</f>
        <v>20</v>
      </c>
      <c r="E24" s="371"/>
      <c r="F24" s="375">
        <f>SUM(F20:F23)</f>
        <v>0</v>
      </c>
      <c r="G24" s="376"/>
      <c r="H24" s="377"/>
    </row>
    <row r="25" spans="1:8" ht="17.5" x14ac:dyDescent="0.35">
      <c r="A25" s="383"/>
      <c r="B25" s="384"/>
      <c r="C25" s="362" t="s">
        <v>165</v>
      </c>
      <c r="D25" s="363"/>
      <c r="E25" s="363"/>
      <c r="F25" s="363"/>
      <c r="G25" s="363"/>
      <c r="H25" s="364"/>
    </row>
    <row r="26" spans="1:8" x14ac:dyDescent="0.35">
      <c r="A26" s="383"/>
      <c r="B26" s="384"/>
      <c r="C26" s="134" t="s">
        <v>163</v>
      </c>
      <c r="D26" s="365">
        <v>0</v>
      </c>
      <c r="E26" s="366"/>
      <c r="F26" s="367">
        <v>0</v>
      </c>
      <c r="G26" s="368"/>
      <c r="H26" s="369"/>
    </row>
    <row r="27" spans="1:8" x14ac:dyDescent="0.35">
      <c r="A27" s="383"/>
      <c r="B27" s="384"/>
      <c r="C27" s="120" t="s">
        <v>164</v>
      </c>
      <c r="D27" s="365"/>
      <c r="E27" s="366"/>
      <c r="F27" s="365"/>
      <c r="G27" s="280"/>
      <c r="H27" s="366"/>
    </row>
    <row r="28" spans="1:8" ht="15.5" x14ac:dyDescent="0.35">
      <c r="A28" s="385"/>
      <c r="B28" s="386"/>
      <c r="C28" s="135" t="s">
        <v>26</v>
      </c>
      <c r="D28" s="370">
        <f>D27+D26</f>
        <v>0</v>
      </c>
      <c r="E28" s="371"/>
      <c r="F28" s="372">
        <f>F26+F27</f>
        <v>0</v>
      </c>
      <c r="G28" s="373"/>
      <c r="H28" s="374"/>
    </row>
    <row r="29" spans="1:8" ht="15" customHeight="1" x14ac:dyDescent="0.35">
      <c r="A29" s="352" t="s">
        <v>166</v>
      </c>
      <c r="B29" s="353"/>
      <c r="C29" s="353"/>
      <c r="D29" s="353"/>
      <c r="E29" s="353"/>
      <c r="F29" s="353"/>
      <c r="G29" s="353"/>
      <c r="H29" s="354"/>
    </row>
    <row r="30" spans="1:8" ht="15" customHeight="1" x14ac:dyDescent="0.35">
      <c r="A30" s="355" t="s">
        <v>167</v>
      </c>
      <c r="B30" s="356"/>
      <c r="C30" s="268" t="s">
        <v>95</v>
      </c>
      <c r="D30" s="108" t="s">
        <v>168</v>
      </c>
      <c r="E30" s="108" t="s">
        <v>169</v>
      </c>
      <c r="F30" s="108" t="s">
        <v>170</v>
      </c>
      <c r="G30" s="108" t="s">
        <v>171</v>
      </c>
      <c r="H30" s="107" t="s">
        <v>172</v>
      </c>
    </row>
    <row r="31" spans="1:8" ht="15" customHeight="1" x14ac:dyDescent="0.35">
      <c r="A31" s="357"/>
      <c r="B31" s="358"/>
      <c r="C31" s="361"/>
      <c r="D31" s="268" t="s">
        <v>173</v>
      </c>
      <c r="E31" s="268"/>
      <c r="F31" s="268">
        <v>1</v>
      </c>
      <c r="G31" s="268" t="s">
        <v>173</v>
      </c>
      <c r="H31" s="268"/>
    </row>
    <row r="32" spans="1:8" ht="15" customHeight="1" x14ac:dyDescent="0.35">
      <c r="A32" s="357"/>
      <c r="B32" s="358"/>
      <c r="C32" s="269"/>
      <c r="D32" s="269"/>
      <c r="E32" s="269"/>
      <c r="F32" s="269"/>
      <c r="G32" s="269"/>
      <c r="H32" s="269"/>
    </row>
    <row r="33" spans="1:8" ht="15" customHeight="1" x14ac:dyDescent="0.35">
      <c r="A33" s="357"/>
      <c r="B33" s="358"/>
      <c r="C33" s="268" t="s">
        <v>96</v>
      </c>
      <c r="D33" s="268" t="s">
        <v>173</v>
      </c>
      <c r="E33" s="268" t="s">
        <v>173</v>
      </c>
      <c r="F33" s="268">
        <v>0</v>
      </c>
      <c r="G33" s="268" t="s">
        <v>173</v>
      </c>
      <c r="H33" s="268" t="s">
        <v>173</v>
      </c>
    </row>
    <row r="34" spans="1:8" ht="15" customHeight="1" x14ac:dyDescent="0.35">
      <c r="A34" s="357"/>
      <c r="B34" s="358"/>
      <c r="C34" s="269"/>
      <c r="D34" s="269"/>
      <c r="E34" s="269"/>
      <c r="F34" s="269"/>
      <c r="G34" s="269"/>
      <c r="H34" s="269"/>
    </row>
    <row r="35" spans="1:8" ht="15.5" x14ac:dyDescent="0.35">
      <c r="A35" s="359"/>
      <c r="B35" s="360"/>
      <c r="C35" s="136" t="s">
        <v>174</v>
      </c>
      <c r="D35" s="116">
        <f>SUM(D31:D34)</f>
        <v>0</v>
      </c>
      <c r="E35" s="116">
        <f>SUM(E31:E34)</f>
        <v>0</v>
      </c>
      <c r="F35" s="116">
        <f>SUM(F31:F34)</f>
        <v>1</v>
      </c>
      <c r="G35" s="116">
        <f>SUM(G31:G34)</f>
        <v>0</v>
      </c>
      <c r="H35" s="116">
        <f>SUM(H31:H34)</f>
        <v>0</v>
      </c>
    </row>
    <row r="36" spans="1:8" x14ac:dyDescent="0.35">
      <c r="A36" s="337" t="s">
        <v>27</v>
      </c>
      <c r="B36" s="338"/>
      <c r="C36" s="343"/>
      <c r="D36" s="344"/>
      <c r="E36" s="344"/>
      <c r="F36" s="344"/>
      <c r="G36" s="344"/>
      <c r="H36" s="345"/>
    </row>
    <row r="37" spans="1:8" x14ac:dyDescent="0.35">
      <c r="A37" s="339"/>
      <c r="B37" s="340"/>
      <c r="C37" s="346"/>
      <c r="D37" s="347"/>
      <c r="E37" s="347"/>
      <c r="F37" s="347"/>
      <c r="G37" s="347"/>
      <c r="H37" s="348"/>
    </row>
    <row r="38" spans="1:8" x14ac:dyDescent="0.35">
      <c r="A38" s="339"/>
      <c r="B38" s="340"/>
      <c r="C38" s="346"/>
      <c r="D38" s="347"/>
      <c r="E38" s="347"/>
      <c r="F38" s="347"/>
      <c r="G38" s="347"/>
      <c r="H38" s="348"/>
    </row>
    <row r="39" spans="1:8" ht="14.25" customHeight="1" x14ac:dyDescent="0.35">
      <c r="A39" s="339"/>
      <c r="B39" s="340"/>
      <c r="C39" s="346"/>
      <c r="D39" s="347"/>
      <c r="E39" s="347"/>
      <c r="F39" s="347"/>
      <c r="G39" s="347"/>
      <c r="H39" s="348"/>
    </row>
    <row r="40" spans="1:8" x14ac:dyDescent="0.35">
      <c r="A40" s="341"/>
      <c r="B40" s="342"/>
      <c r="C40" s="349"/>
      <c r="D40" s="350"/>
      <c r="E40" s="350"/>
      <c r="F40" s="350"/>
      <c r="G40" s="350"/>
      <c r="H40" s="351"/>
    </row>
    <row r="48" spans="1:8" x14ac:dyDescent="0.35">
      <c r="F48" t="s">
        <v>100</v>
      </c>
    </row>
  </sheetData>
  <mergeCells count="45">
    <mergeCell ref="A12:H12"/>
    <mergeCell ref="A3:C6"/>
    <mergeCell ref="D3:E4"/>
    <mergeCell ref="D5:E6"/>
    <mergeCell ref="A7:H7"/>
    <mergeCell ref="A8:B11"/>
    <mergeCell ref="A13:B16"/>
    <mergeCell ref="A17:H17"/>
    <mergeCell ref="A18:B28"/>
    <mergeCell ref="C18:H18"/>
    <mergeCell ref="D19:E19"/>
    <mergeCell ref="F19:H19"/>
    <mergeCell ref="D20:E20"/>
    <mergeCell ref="F20:H20"/>
    <mergeCell ref="D21:E21"/>
    <mergeCell ref="F21:H21"/>
    <mergeCell ref="D28:E28"/>
    <mergeCell ref="F28:H28"/>
    <mergeCell ref="D22:E22"/>
    <mergeCell ref="F22:H22"/>
    <mergeCell ref="D23:E23"/>
    <mergeCell ref="F23:H23"/>
    <mergeCell ref="D24:E24"/>
    <mergeCell ref="F24:H24"/>
    <mergeCell ref="C25:H25"/>
    <mergeCell ref="D26:E26"/>
    <mergeCell ref="F26:H26"/>
    <mergeCell ref="D27:E27"/>
    <mergeCell ref="F27:H27"/>
    <mergeCell ref="A29:H29"/>
    <mergeCell ref="A30:B35"/>
    <mergeCell ref="C30:C32"/>
    <mergeCell ref="D31:D32"/>
    <mergeCell ref="E31:E32"/>
    <mergeCell ref="F31:F32"/>
    <mergeCell ref="G31:G32"/>
    <mergeCell ref="H31:H32"/>
    <mergeCell ref="C33:C34"/>
    <mergeCell ref="D33:D34"/>
    <mergeCell ref="E33:E34"/>
    <mergeCell ref="F33:F34"/>
    <mergeCell ref="G33:G34"/>
    <mergeCell ref="H33:H34"/>
    <mergeCell ref="A36:B40"/>
    <mergeCell ref="C36:H40"/>
  </mergeCells>
  <printOptions verticalCentered="1"/>
  <pageMargins left="0.7" right="0" top="0.38" bottom="0.17" header="0.3" footer="0.25"/>
  <pageSetup scale="78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697E0-45FC-4208-9533-B5E7B3C325A0}">
  <dimension ref="A3:I48"/>
  <sheetViews>
    <sheetView topLeftCell="A5" zoomScale="55" zoomScaleNormal="55" workbookViewId="0">
      <selection activeCell="F21" sqref="F21:H21"/>
    </sheetView>
  </sheetViews>
  <sheetFormatPr baseColWidth="10" defaultRowHeight="14.5" x14ac:dyDescent="0.35"/>
  <cols>
    <col min="1" max="1" width="11" customWidth="1"/>
    <col min="2" max="2" width="11.26953125" customWidth="1"/>
    <col min="3" max="3" width="15.7265625" customWidth="1"/>
    <col min="4" max="4" width="16.26953125" customWidth="1"/>
    <col min="5" max="5" width="17.1796875" customWidth="1"/>
    <col min="6" max="6" width="17.54296875" bestFit="1" customWidth="1"/>
    <col min="7" max="7" width="17.54296875" customWidth="1"/>
    <col min="8" max="8" width="17.7265625" customWidth="1"/>
    <col min="9" max="9" width="23.26953125" customWidth="1"/>
    <col min="10" max="10" width="11.453125" customWidth="1"/>
  </cols>
  <sheetData>
    <row r="3" spans="1:9" ht="15" customHeight="1" x14ac:dyDescent="0.35">
      <c r="A3" s="147"/>
      <c r="B3" s="148"/>
      <c r="C3" s="149"/>
      <c r="D3" s="156" t="s">
        <v>0</v>
      </c>
      <c r="E3" s="167"/>
      <c r="F3" s="1" t="s">
        <v>152</v>
      </c>
      <c r="G3" s="106"/>
      <c r="H3" s="4"/>
    </row>
    <row r="4" spans="1:9" x14ac:dyDescent="0.35">
      <c r="A4" s="150"/>
      <c r="B4" s="151"/>
      <c r="C4" s="152"/>
      <c r="D4" s="158"/>
      <c r="E4" s="160"/>
      <c r="F4" s="2" t="s">
        <v>2</v>
      </c>
      <c r="G4" s="120"/>
      <c r="H4" s="72"/>
    </row>
    <row r="5" spans="1:9" ht="15" customHeight="1" x14ac:dyDescent="0.35">
      <c r="A5" s="150"/>
      <c r="B5" s="151"/>
      <c r="C5" s="152"/>
      <c r="D5" s="156" t="s">
        <v>153</v>
      </c>
      <c r="E5" s="167"/>
      <c r="F5" s="73" t="s">
        <v>4</v>
      </c>
      <c r="G5" s="121"/>
      <c r="H5" s="4" t="s">
        <v>5</v>
      </c>
    </row>
    <row r="6" spans="1:9" x14ac:dyDescent="0.35">
      <c r="A6" s="153"/>
      <c r="B6" s="154"/>
      <c r="C6" s="155"/>
      <c r="D6" s="158"/>
      <c r="E6" s="160"/>
      <c r="F6" s="2" t="s">
        <v>6</v>
      </c>
      <c r="G6" s="122"/>
      <c r="H6" s="110" t="s">
        <v>5</v>
      </c>
    </row>
    <row r="7" spans="1:9" ht="15" customHeight="1" x14ac:dyDescent="0.35">
      <c r="A7" s="391" t="s">
        <v>8</v>
      </c>
      <c r="B7" s="392"/>
      <c r="C7" s="393"/>
      <c r="D7" s="393"/>
      <c r="E7" s="393"/>
      <c r="F7" s="393"/>
      <c r="G7" s="393"/>
      <c r="H7" s="394"/>
    </row>
    <row r="8" spans="1:9" ht="15" customHeight="1" x14ac:dyDescent="0.35">
      <c r="A8" s="395" t="s">
        <v>9</v>
      </c>
      <c r="B8" s="396"/>
      <c r="C8" s="90" t="s">
        <v>10</v>
      </c>
      <c r="D8" s="76" t="s">
        <v>175</v>
      </c>
      <c r="E8" s="77"/>
      <c r="F8" s="77"/>
      <c r="G8" s="77"/>
      <c r="H8" s="78"/>
    </row>
    <row r="9" spans="1:9" ht="15" customHeight="1" x14ac:dyDescent="0.35">
      <c r="A9" s="397"/>
      <c r="B9" s="398"/>
      <c r="C9" s="111"/>
      <c r="D9" s="111"/>
      <c r="E9" s="111"/>
      <c r="F9" s="111"/>
      <c r="G9" s="111"/>
      <c r="H9" s="112"/>
      <c r="I9" s="81"/>
    </row>
    <row r="10" spans="1:9" ht="15" customHeight="1" x14ac:dyDescent="0.35">
      <c r="A10" s="397"/>
      <c r="B10" s="398"/>
      <c r="C10" s="92" t="s">
        <v>12</v>
      </c>
      <c r="D10" s="85">
        <v>2023</v>
      </c>
      <c r="E10" s="92"/>
      <c r="F10" s="92"/>
      <c r="G10" s="92"/>
      <c r="H10" s="123"/>
      <c r="I10" s="81"/>
    </row>
    <row r="11" spans="1:9" ht="15.75" customHeight="1" x14ac:dyDescent="0.35">
      <c r="A11" s="399"/>
      <c r="B11" s="400"/>
      <c r="C11" s="84"/>
      <c r="D11" s="85"/>
      <c r="E11" s="86"/>
      <c r="F11" s="86"/>
      <c r="G11" s="86"/>
      <c r="H11" s="87"/>
      <c r="I11" s="81"/>
    </row>
    <row r="12" spans="1:9" ht="15.75" customHeight="1" x14ac:dyDescent="0.35">
      <c r="A12" s="171" t="s">
        <v>154</v>
      </c>
      <c r="B12" s="172"/>
      <c r="C12" s="360"/>
      <c r="D12" s="172"/>
      <c r="E12" s="172"/>
      <c r="F12" s="172"/>
      <c r="G12" s="172"/>
      <c r="H12" s="173"/>
      <c r="I12" s="81"/>
    </row>
    <row r="13" spans="1:9" ht="15" customHeight="1" x14ac:dyDescent="0.35">
      <c r="A13" s="355" t="s">
        <v>155</v>
      </c>
      <c r="B13" s="378"/>
      <c r="C13" s="124" t="s">
        <v>156</v>
      </c>
      <c r="D13" s="125"/>
      <c r="E13" s="126">
        <v>2</v>
      </c>
      <c r="F13" s="9"/>
      <c r="G13" s="9"/>
      <c r="H13" s="67"/>
    </row>
    <row r="14" spans="1:9" ht="15" customHeight="1" x14ac:dyDescent="0.35">
      <c r="A14" s="357"/>
      <c r="B14" s="379"/>
      <c r="C14" s="10"/>
      <c r="D14" s="127"/>
      <c r="E14" s="128"/>
      <c r="F14" s="128"/>
      <c r="G14" s="128"/>
      <c r="H14" s="67"/>
    </row>
    <row r="15" spans="1:9" ht="15" customHeight="1" x14ac:dyDescent="0.35">
      <c r="A15" s="357"/>
      <c r="B15" s="379"/>
      <c r="C15" s="129" t="s">
        <v>157</v>
      </c>
      <c r="D15" s="130"/>
      <c r="E15" s="131">
        <v>1</v>
      </c>
      <c r="F15" s="9"/>
      <c r="G15" s="9"/>
      <c r="H15" s="67"/>
    </row>
    <row r="16" spans="1:9" ht="15.75" customHeight="1" x14ac:dyDescent="0.35">
      <c r="A16" s="359"/>
      <c r="B16" s="380"/>
      <c r="C16" s="132" t="s">
        <v>26</v>
      </c>
      <c r="D16" s="14"/>
      <c r="E16" s="131">
        <f>E13+E15</f>
        <v>3</v>
      </c>
      <c r="F16" s="9"/>
      <c r="G16" s="9"/>
      <c r="H16" s="67"/>
    </row>
    <row r="17" spans="1:8" ht="15" customHeight="1" x14ac:dyDescent="0.35">
      <c r="A17" s="186" t="s">
        <v>158</v>
      </c>
      <c r="B17" s="187"/>
      <c r="C17" s="187"/>
      <c r="D17" s="187"/>
      <c r="E17" s="187"/>
      <c r="F17" s="187"/>
      <c r="G17" s="187"/>
      <c r="H17" s="188"/>
    </row>
    <row r="18" spans="1:8" ht="15" customHeight="1" x14ac:dyDescent="0.35">
      <c r="A18" s="381" t="s">
        <v>159</v>
      </c>
      <c r="B18" s="382"/>
      <c r="C18" s="387" t="s">
        <v>160</v>
      </c>
      <c r="D18" s="388"/>
      <c r="E18" s="388"/>
      <c r="F18" s="388"/>
      <c r="G18" s="388"/>
      <c r="H18" s="389"/>
    </row>
    <row r="19" spans="1:8" ht="18.75" customHeight="1" x14ac:dyDescent="0.35">
      <c r="A19" s="383"/>
      <c r="B19" s="384"/>
      <c r="C19" s="23" t="s">
        <v>138</v>
      </c>
      <c r="D19" s="275" t="s">
        <v>94</v>
      </c>
      <c r="E19" s="276"/>
      <c r="F19" s="275" t="s">
        <v>140</v>
      </c>
      <c r="G19" s="390"/>
      <c r="H19" s="276"/>
    </row>
    <row r="20" spans="1:8" x14ac:dyDescent="0.35">
      <c r="A20" s="383"/>
      <c r="B20" s="384"/>
      <c r="C20" s="133" t="s">
        <v>161</v>
      </c>
      <c r="D20" s="370">
        <v>2</v>
      </c>
      <c r="E20" s="371"/>
      <c r="F20" s="375" t="s">
        <v>7</v>
      </c>
      <c r="G20" s="376"/>
      <c r="H20" s="377"/>
    </row>
    <row r="21" spans="1:8" x14ac:dyDescent="0.35">
      <c r="A21" s="383"/>
      <c r="B21" s="384"/>
      <c r="C21" s="134" t="s">
        <v>162</v>
      </c>
      <c r="D21" s="370">
        <v>0</v>
      </c>
      <c r="E21" s="371"/>
      <c r="F21" s="375">
        <v>0</v>
      </c>
      <c r="G21" s="376"/>
      <c r="H21" s="377"/>
    </row>
    <row r="22" spans="1:8" x14ac:dyDescent="0.35">
      <c r="A22" s="383"/>
      <c r="B22" s="384"/>
      <c r="C22" s="134" t="s">
        <v>163</v>
      </c>
      <c r="D22" s="370">
        <v>0</v>
      </c>
      <c r="E22" s="371"/>
      <c r="F22" s="375">
        <v>0</v>
      </c>
      <c r="G22" s="376"/>
      <c r="H22" s="377"/>
    </row>
    <row r="23" spans="1:8" x14ac:dyDescent="0.35">
      <c r="A23" s="383"/>
      <c r="B23" s="384"/>
      <c r="C23" s="134" t="s">
        <v>164</v>
      </c>
      <c r="D23" s="370">
        <v>0</v>
      </c>
      <c r="E23" s="371"/>
      <c r="F23" s="375">
        <v>0</v>
      </c>
      <c r="G23" s="376"/>
      <c r="H23" s="377"/>
    </row>
    <row r="24" spans="1:8" ht="15.5" x14ac:dyDescent="0.35">
      <c r="A24" s="383"/>
      <c r="B24" s="384"/>
      <c r="C24" s="135" t="s">
        <v>26</v>
      </c>
      <c r="D24" s="370">
        <f>D23+D22+D21+D20</f>
        <v>2</v>
      </c>
      <c r="E24" s="371"/>
      <c r="F24" s="375">
        <f>SUM(F20:F23)</f>
        <v>0</v>
      </c>
      <c r="G24" s="376"/>
      <c r="H24" s="377"/>
    </row>
    <row r="25" spans="1:8" ht="17.5" x14ac:dyDescent="0.35">
      <c r="A25" s="383"/>
      <c r="B25" s="384"/>
      <c r="C25" s="362" t="s">
        <v>165</v>
      </c>
      <c r="D25" s="363"/>
      <c r="E25" s="363"/>
      <c r="F25" s="363"/>
      <c r="G25" s="363"/>
      <c r="H25" s="364"/>
    </row>
    <row r="26" spans="1:8" x14ac:dyDescent="0.35">
      <c r="A26" s="383"/>
      <c r="B26" s="384"/>
      <c r="C26" s="134" t="s">
        <v>163</v>
      </c>
      <c r="D26" s="365">
        <v>1</v>
      </c>
      <c r="E26" s="366"/>
      <c r="F26" s="375" t="s">
        <v>7</v>
      </c>
      <c r="G26" s="376"/>
      <c r="H26" s="377"/>
    </row>
    <row r="27" spans="1:8" x14ac:dyDescent="0.35">
      <c r="A27" s="383"/>
      <c r="B27" s="384"/>
      <c r="C27" s="120" t="s">
        <v>164</v>
      </c>
      <c r="D27" s="365"/>
      <c r="E27" s="366"/>
      <c r="F27" s="365"/>
      <c r="G27" s="280"/>
      <c r="H27" s="366"/>
    </row>
    <row r="28" spans="1:8" ht="15.5" x14ac:dyDescent="0.35">
      <c r="A28" s="385"/>
      <c r="B28" s="386"/>
      <c r="C28" s="135" t="s">
        <v>26</v>
      </c>
      <c r="D28" s="370">
        <f>D27+D26</f>
        <v>1</v>
      </c>
      <c r="E28" s="371"/>
      <c r="F28" s="375" t="s">
        <v>7</v>
      </c>
      <c r="G28" s="376"/>
      <c r="H28" s="377"/>
    </row>
    <row r="29" spans="1:8" ht="15" customHeight="1" x14ac:dyDescent="0.35">
      <c r="A29" s="352" t="s">
        <v>166</v>
      </c>
      <c r="B29" s="353"/>
      <c r="C29" s="353"/>
      <c r="D29" s="353"/>
      <c r="E29" s="353"/>
      <c r="F29" s="353"/>
      <c r="G29" s="353"/>
      <c r="H29" s="354"/>
    </row>
    <row r="30" spans="1:8" ht="15" customHeight="1" x14ac:dyDescent="0.35">
      <c r="A30" s="355" t="s">
        <v>167</v>
      </c>
      <c r="B30" s="356"/>
      <c r="C30" s="268" t="s">
        <v>95</v>
      </c>
      <c r="D30" s="108" t="s">
        <v>168</v>
      </c>
      <c r="E30" s="108" t="s">
        <v>169</v>
      </c>
      <c r="F30" s="108" t="s">
        <v>170</v>
      </c>
      <c r="G30" s="108" t="s">
        <v>171</v>
      </c>
      <c r="H30" s="107" t="s">
        <v>172</v>
      </c>
    </row>
    <row r="31" spans="1:8" ht="15" customHeight="1" x14ac:dyDescent="0.35">
      <c r="A31" s="357"/>
      <c r="B31" s="358"/>
      <c r="C31" s="361"/>
      <c r="D31" s="268" t="s">
        <v>173</v>
      </c>
      <c r="E31" s="268" t="s">
        <v>173</v>
      </c>
      <c r="F31" s="268" t="s">
        <v>173</v>
      </c>
      <c r="G31" s="268" t="s">
        <v>173</v>
      </c>
      <c r="H31" s="268">
        <v>0</v>
      </c>
    </row>
    <row r="32" spans="1:8" ht="15" customHeight="1" x14ac:dyDescent="0.35">
      <c r="A32" s="357"/>
      <c r="B32" s="358"/>
      <c r="C32" s="269"/>
      <c r="D32" s="269"/>
      <c r="E32" s="269"/>
      <c r="F32" s="269"/>
      <c r="G32" s="269"/>
      <c r="H32" s="269"/>
    </row>
    <row r="33" spans="1:8" ht="15" customHeight="1" x14ac:dyDescent="0.35">
      <c r="A33" s="357"/>
      <c r="B33" s="358"/>
      <c r="C33" s="268" t="s">
        <v>96</v>
      </c>
      <c r="D33" s="268" t="s">
        <v>173</v>
      </c>
      <c r="E33" s="268">
        <v>1</v>
      </c>
      <c r="F33" s="268" t="s">
        <v>173</v>
      </c>
      <c r="G33" s="268" t="s">
        <v>173</v>
      </c>
      <c r="H33" s="268">
        <v>1</v>
      </c>
    </row>
    <row r="34" spans="1:8" ht="15" customHeight="1" x14ac:dyDescent="0.35">
      <c r="A34" s="357"/>
      <c r="B34" s="358"/>
      <c r="C34" s="269"/>
      <c r="D34" s="269"/>
      <c r="E34" s="269"/>
      <c r="F34" s="269"/>
      <c r="G34" s="269"/>
      <c r="H34" s="269"/>
    </row>
    <row r="35" spans="1:8" ht="15.5" x14ac:dyDescent="0.35">
      <c r="A35" s="359"/>
      <c r="B35" s="360"/>
      <c r="C35" s="136" t="s">
        <v>174</v>
      </c>
      <c r="D35" s="116">
        <f>SUM(D31:D34)</f>
        <v>0</v>
      </c>
      <c r="E35" s="116">
        <f>SUM(E31:E34)</f>
        <v>1</v>
      </c>
      <c r="F35" s="116">
        <f>SUM(F31:F34)</f>
        <v>0</v>
      </c>
      <c r="G35" s="116">
        <f>SUM(G31:G34)</f>
        <v>0</v>
      </c>
      <c r="H35" s="116">
        <f>SUM(H31:H34)</f>
        <v>1</v>
      </c>
    </row>
    <row r="36" spans="1:8" x14ac:dyDescent="0.35">
      <c r="A36" s="337" t="s">
        <v>27</v>
      </c>
      <c r="B36" s="338"/>
      <c r="C36" s="343"/>
      <c r="D36" s="344"/>
      <c r="E36" s="344"/>
      <c r="F36" s="344"/>
      <c r="G36" s="344"/>
      <c r="H36" s="345"/>
    </row>
    <row r="37" spans="1:8" x14ac:dyDescent="0.35">
      <c r="A37" s="339"/>
      <c r="B37" s="340"/>
      <c r="C37" s="346"/>
      <c r="D37" s="347"/>
      <c r="E37" s="347"/>
      <c r="F37" s="347"/>
      <c r="G37" s="347"/>
      <c r="H37" s="348"/>
    </row>
    <row r="38" spans="1:8" x14ac:dyDescent="0.35">
      <c r="A38" s="339"/>
      <c r="B38" s="340"/>
      <c r="C38" s="346"/>
      <c r="D38" s="347"/>
      <c r="E38" s="347"/>
      <c r="F38" s="347"/>
      <c r="G38" s="347"/>
      <c r="H38" s="348"/>
    </row>
    <row r="39" spans="1:8" ht="14.25" customHeight="1" x14ac:dyDescent="0.35">
      <c r="A39" s="339"/>
      <c r="B39" s="340"/>
      <c r="C39" s="346"/>
      <c r="D39" s="347"/>
      <c r="E39" s="347"/>
      <c r="F39" s="347"/>
      <c r="G39" s="347"/>
      <c r="H39" s="348"/>
    </row>
    <row r="40" spans="1:8" x14ac:dyDescent="0.35">
      <c r="A40" s="341"/>
      <c r="B40" s="342"/>
      <c r="C40" s="349"/>
      <c r="D40" s="350"/>
      <c r="E40" s="350"/>
      <c r="F40" s="350"/>
      <c r="G40" s="350"/>
      <c r="H40" s="351"/>
    </row>
    <row r="48" spans="1:8" x14ac:dyDescent="0.35">
      <c r="F48" t="s">
        <v>100</v>
      </c>
    </row>
  </sheetData>
  <mergeCells count="45">
    <mergeCell ref="A12:H12"/>
    <mergeCell ref="A3:C6"/>
    <mergeCell ref="D3:E4"/>
    <mergeCell ref="D5:E6"/>
    <mergeCell ref="A7:H7"/>
    <mergeCell ref="A8:B11"/>
    <mergeCell ref="A13:B16"/>
    <mergeCell ref="A17:H17"/>
    <mergeCell ref="A18:B28"/>
    <mergeCell ref="C18:H18"/>
    <mergeCell ref="D19:E19"/>
    <mergeCell ref="F19:H19"/>
    <mergeCell ref="D20:E20"/>
    <mergeCell ref="F20:H20"/>
    <mergeCell ref="D21:E21"/>
    <mergeCell ref="F21:H21"/>
    <mergeCell ref="D28:E28"/>
    <mergeCell ref="F28:H28"/>
    <mergeCell ref="D22:E22"/>
    <mergeCell ref="F22:H22"/>
    <mergeCell ref="D23:E23"/>
    <mergeCell ref="F23:H23"/>
    <mergeCell ref="D24:E24"/>
    <mergeCell ref="F24:H24"/>
    <mergeCell ref="C25:H25"/>
    <mergeCell ref="D26:E26"/>
    <mergeCell ref="F26:H26"/>
    <mergeCell ref="D27:E27"/>
    <mergeCell ref="F27:H27"/>
    <mergeCell ref="A29:H29"/>
    <mergeCell ref="A30:B35"/>
    <mergeCell ref="C30:C32"/>
    <mergeCell ref="D31:D32"/>
    <mergeCell ref="E31:E32"/>
    <mergeCell ref="F31:F32"/>
    <mergeCell ref="G31:G32"/>
    <mergeCell ref="H31:H32"/>
    <mergeCell ref="C33:C34"/>
    <mergeCell ref="D33:D34"/>
    <mergeCell ref="E33:E34"/>
    <mergeCell ref="F33:F34"/>
    <mergeCell ref="G33:G34"/>
    <mergeCell ref="H33:H34"/>
    <mergeCell ref="A36:B40"/>
    <mergeCell ref="C36:H40"/>
  </mergeCells>
  <printOptions verticalCentered="1"/>
  <pageMargins left="0.7" right="0" top="0.38" bottom="0.17" header="0.3" footer="0.25"/>
  <pageSetup scale="78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2E5B1-DB45-4700-ABD1-FB2705DF1D63}">
  <dimension ref="A3:I48"/>
  <sheetViews>
    <sheetView topLeftCell="A8" zoomScale="70" zoomScaleNormal="70" workbookViewId="0">
      <selection activeCell="D28" sqref="D28:E28"/>
    </sheetView>
  </sheetViews>
  <sheetFormatPr baseColWidth="10" defaultRowHeight="14.5" x14ac:dyDescent="0.35"/>
  <cols>
    <col min="1" max="1" width="11" customWidth="1"/>
    <col min="2" max="2" width="11.26953125" customWidth="1"/>
    <col min="3" max="3" width="15.7265625" customWidth="1"/>
    <col min="4" max="4" width="16.26953125" customWidth="1"/>
    <col min="5" max="5" width="17.1796875" customWidth="1"/>
    <col min="6" max="6" width="17.54296875" bestFit="1" customWidth="1"/>
    <col min="7" max="7" width="17.54296875" customWidth="1"/>
    <col min="8" max="8" width="17.7265625" customWidth="1"/>
    <col min="9" max="9" width="23.26953125" customWidth="1"/>
    <col min="10" max="10" width="11.453125" customWidth="1"/>
  </cols>
  <sheetData>
    <row r="3" spans="1:9" ht="15" customHeight="1" x14ac:dyDescent="0.35">
      <c r="A3" s="147"/>
      <c r="B3" s="148"/>
      <c r="C3" s="149"/>
      <c r="D3" s="156" t="s">
        <v>0</v>
      </c>
      <c r="E3" s="167"/>
      <c r="F3" s="1" t="s">
        <v>152</v>
      </c>
      <c r="G3" s="106"/>
      <c r="H3" s="4"/>
    </row>
    <row r="4" spans="1:9" x14ac:dyDescent="0.35">
      <c r="A4" s="150"/>
      <c r="B4" s="151"/>
      <c r="C4" s="152"/>
      <c r="D4" s="158"/>
      <c r="E4" s="160"/>
      <c r="F4" s="2" t="s">
        <v>2</v>
      </c>
      <c r="G4" s="120"/>
      <c r="H4" s="72"/>
    </row>
    <row r="5" spans="1:9" ht="15" customHeight="1" x14ac:dyDescent="0.35">
      <c r="A5" s="150"/>
      <c r="B5" s="151"/>
      <c r="C5" s="152"/>
      <c r="D5" s="156" t="s">
        <v>153</v>
      </c>
      <c r="E5" s="167"/>
      <c r="F5" s="73" t="s">
        <v>4</v>
      </c>
      <c r="G5" s="121"/>
      <c r="H5" s="4" t="s">
        <v>5</v>
      </c>
    </row>
    <row r="6" spans="1:9" x14ac:dyDescent="0.35">
      <c r="A6" s="153"/>
      <c r="B6" s="154"/>
      <c r="C6" s="155"/>
      <c r="D6" s="158"/>
      <c r="E6" s="160"/>
      <c r="F6" s="2" t="s">
        <v>6</v>
      </c>
      <c r="G6" s="122"/>
      <c r="H6" s="110" t="s">
        <v>5</v>
      </c>
    </row>
    <row r="7" spans="1:9" ht="15" customHeight="1" x14ac:dyDescent="0.35">
      <c r="A7" s="391" t="s">
        <v>8</v>
      </c>
      <c r="B7" s="392"/>
      <c r="C7" s="393"/>
      <c r="D7" s="393"/>
      <c r="E7" s="393"/>
      <c r="F7" s="393"/>
      <c r="G7" s="393"/>
      <c r="H7" s="394"/>
    </row>
    <row r="8" spans="1:9" ht="15" customHeight="1" x14ac:dyDescent="0.35">
      <c r="A8" s="395" t="s">
        <v>9</v>
      </c>
      <c r="B8" s="396"/>
      <c r="C8" s="90" t="s">
        <v>10</v>
      </c>
      <c r="D8" s="76" t="s">
        <v>176</v>
      </c>
      <c r="E8" s="77"/>
      <c r="F8" s="77"/>
      <c r="G8" s="77"/>
      <c r="H8" s="78"/>
    </row>
    <row r="9" spans="1:9" ht="15" customHeight="1" x14ac:dyDescent="0.35">
      <c r="A9" s="397"/>
      <c r="B9" s="398"/>
      <c r="C9" s="111"/>
      <c r="D9" s="111"/>
      <c r="E9" s="111"/>
      <c r="F9" s="111"/>
      <c r="G9" s="111"/>
      <c r="H9" s="112"/>
      <c r="I9" s="81"/>
    </row>
    <row r="10" spans="1:9" ht="15" customHeight="1" x14ac:dyDescent="0.35">
      <c r="A10" s="397"/>
      <c r="B10" s="398"/>
      <c r="C10" s="92" t="s">
        <v>12</v>
      </c>
      <c r="D10" s="85">
        <v>2023</v>
      </c>
      <c r="E10" s="92"/>
      <c r="F10" s="92"/>
      <c r="G10" s="92"/>
      <c r="H10" s="123"/>
      <c r="I10" s="81"/>
    </row>
    <row r="11" spans="1:9" ht="15.75" customHeight="1" x14ac:dyDescent="0.35">
      <c r="A11" s="399"/>
      <c r="B11" s="400"/>
      <c r="C11" s="84"/>
      <c r="D11" s="85"/>
      <c r="E11" s="86"/>
      <c r="F11" s="86"/>
      <c r="G11" s="86"/>
      <c r="H11" s="87"/>
      <c r="I11" s="81"/>
    </row>
    <row r="12" spans="1:9" ht="15.75" customHeight="1" x14ac:dyDescent="0.35">
      <c r="A12" s="171" t="s">
        <v>154</v>
      </c>
      <c r="B12" s="172"/>
      <c r="C12" s="360"/>
      <c r="D12" s="172"/>
      <c r="E12" s="172"/>
      <c r="F12" s="172"/>
      <c r="G12" s="172"/>
      <c r="H12" s="173"/>
      <c r="I12" s="81"/>
    </row>
    <row r="13" spans="1:9" ht="15" customHeight="1" x14ac:dyDescent="0.35">
      <c r="A13" s="355" t="s">
        <v>155</v>
      </c>
      <c r="B13" s="378"/>
      <c r="C13" s="124" t="s">
        <v>156</v>
      </c>
      <c r="D13" s="125"/>
      <c r="E13" s="126">
        <v>0</v>
      </c>
      <c r="F13" s="9"/>
      <c r="G13" s="9"/>
      <c r="H13" s="67"/>
    </row>
    <row r="14" spans="1:9" ht="15" customHeight="1" x14ac:dyDescent="0.35">
      <c r="A14" s="357"/>
      <c r="B14" s="379"/>
      <c r="C14" s="10"/>
      <c r="D14" s="127"/>
      <c r="E14" s="128"/>
      <c r="F14" s="128"/>
      <c r="G14" s="128"/>
      <c r="H14" s="67"/>
    </row>
    <row r="15" spans="1:9" ht="15" customHeight="1" x14ac:dyDescent="0.35">
      <c r="A15" s="357"/>
      <c r="B15" s="379"/>
      <c r="C15" s="129" t="s">
        <v>157</v>
      </c>
      <c r="D15" s="130"/>
      <c r="E15" s="131">
        <v>2</v>
      </c>
      <c r="F15" s="9"/>
      <c r="G15" s="9"/>
      <c r="H15" s="67"/>
    </row>
    <row r="16" spans="1:9" ht="15.75" customHeight="1" x14ac:dyDescent="0.35">
      <c r="A16" s="359"/>
      <c r="B16" s="380"/>
      <c r="C16" s="132" t="s">
        <v>26</v>
      </c>
      <c r="D16" s="14"/>
      <c r="E16" s="131">
        <f>E13+E15</f>
        <v>2</v>
      </c>
      <c r="F16" s="9"/>
      <c r="G16" s="9"/>
      <c r="H16" s="67"/>
    </row>
    <row r="17" spans="1:8" ht="15" customHeight="1" x14ac:dyDescent="0.35">
      <c r="A17" s="186" t="s">
        <v>158</v>
      </c>
      <c r="B17" s="187"/>
      <c r="C17" s="187"/>
      <c r="D17" s="187"/>
      <c r="E17" s="187"/>
      <c r="F17" s="187"/>
      <c r="G17" s="187"/>
      <c r="H17" s="188"/>
    </row>
    <row r="18" spans="1:8" ht="15" customHeight="1" x14ac:dyDescent="0.35">
      <c r="A18" s="381" t="s">
        <v>159</v>
      </c>
      <c r="B18" s="382"/>
      <c r="C18" s="387" t="s">
        <v>160</v>
      </c>
      <c r="D18" s="388"/>
      <c r="E18" s="388"/>
      <c r="F18" s="388"/>
      <c r="G18" s="388"/>
      <c r="H18" s="389"/>
    </row>
    <row r="19" spans="1:8" ht="18.75" customHeight="1" x14ac:dyDescent="0.35">
      <c r="A19" s="383"/>
      <c r="B19" s="384"/>
      <c r="C19" s="23" t="s">
        <v>138</v>
      </c>
      <c r="D19" s="275" t="s">
        <v>94</v>
      </c>
      <c r="E19" s="276"/>
      <c r="F19" s="275" t="s">
        <v>140</v>
      </c>
      <c r="G19" s="390"/>
      <c r="H19" s="276"/>
    </row>
    <row r="20" spans="1:8" x14ac:dyDescent="0.35">
      <c r="A20" s="383"/>
      <c r="B20" s="384"/>
      <c r="C20" s="133" t="s">
        <v>161</v>
      </c>
      <c r="D20" s="370">
        <v>22</v>
      </c>
      <c r="E20" s="371"/>
      <c r="F20" s="375" t="s">
        <v>7</v>
      </c>
      <c r="G20" s="376"/>
      <c r="H20" s="377"/>
    </row>
    <row r="21" spans="1:8" x14ac:dyDescent="0.35">
      <c r="A21" s="383"/>
      <c r="B21" s="384"/>
      <c r="C21" s="134" t="s">
        <v>162</v>
      </c>
      <c r="D21" s="370">
        <v>0</v>
      </c>
      <c r="E21" s="371"/>
      <c r="F21" s="375">
        <v>0</v>
      </c>
      <c r="G21" s="376"/>
      <c r="H21" s="377"/>
    </row>
    <row r="22" spans="1:8" x14ac:dyDescent="0.35">
      <c r="A22" s="383"/>
      <c r="B22" s="384"/>
      <c r="C22" s="134" t="s">
        <v>163</v>
      </c>
      <c r="D22" s="370">
        <v>1</v>
      </c>
      <c r="E22" s="371"/>
      <c r="F22" s="375">
        <v>0</v>
      </c>
      <c r="G22" s="376"/>
      <c r="H22" s="377"/>
    </row>
    <row r="23" spans="1:8" x14ac:dyDescent="0.35">
      <c r="A23" s="383"/>
      <c r="B23" s="384"/>
      <c r="C23" s="134" t="s">
        <v>164</v>
      </c>
      <c r="D23" s="370">
        <v>0</v>
      </c>
      <c r="E23" s="371"/>
      <c r="F23" s="375">
        <v>0</v>
      </c>
      <c r="G23" s="376"/>
      <c r="H23" s="377"/>
    </row>
    <row r="24" spans="1:8" ht="15.5" x14ac:dyDescent="0.35">
      <c r="A24" s="383"/>
      <c r="B24" s="384"/>
      <c r="C24" s="135" t="s">
        <v>26</v>
      </c>
      <c r="D24" s="370">
        <f>D23+D22+D21+D20</f>
        <v>23</v>
      </c>
      <c r="E24" s="371"/>
      <c r="F24" s="375">
        <f>SUM(F20:F23)</f>
        <v>0</v>
      </c>
      <c r="G24" s="376"/>
      <c r="H24" s="377"/>
    </row>
    <row r="25" spans="1:8" ht="17.5" x14ac:dyDescent="0.35">
      <c r="A25" s="383"/>
      <c r="B25" s="384"/>
      <c r="C25" s="362" t="s">
        <v>165</v>
      </c>
      <c r="D25" s="363"/>
      <c r="E25" s="363"/>
      <c r="F25" s="363"/>
      <c r="G25" s="363"/>
      <c r="H25" s="364"/>
    </row>
    <row r="26" spans="1:8" x14ac:dyDescent="0.35">
      <c r="A26" s="383"/>
      <c r="B26" s="384"/>
      <c r="C26" s="134" t="s">
        <v>163</v>
      </c>
      <c r="D26" s="365">
        <v>0</v>
      </c>
      <c r="E26" s="366"/>
      <c r="F26" s="367">
        <v>0</v>
      </c>
      <c r="G26" s="368"/>
      <c r="H26" s="369"/>
    </row>
    <row r="27" spans="1:8" x14ac:dyDescent="0.35">
      <c r="A27" s="383"/>
      <c r="B27" s="384"/>
      <c r="C27" s="120" t="s">
        <v>164</v>
      </c>
      <c r="D27" s="365">
        <v>0</v>
      </c>
      <c r="E27" s="366"/>
      <c r="F27" s="365"/>
      <c r="G27" s="280"/>
      <c r="H27" s="366"/>
    </row>
    <row r="28" spans="1:8" ht="15.5" x14ac:dyDescent="0.35">
      <c r="A28" s="385"/>
      <c r="B28" s="386"/>
      <c r="C28" s="135" t="s">
        <v>26</v>
      </c>
      <c r="D28" s="370">
        <f>D27+D26</f>
        <v>0</v>
      </c>
      <c r="E28" s="371"/>
      <c r="F28" s="372">
        <f>F26+F27</f>
        <v>0</v>
      </c>
      <c r="G28" s="373"/>
      <c r="H28" s="374"/>
    </row>
    <row r="29" spans="1:8" ht="15" customHeight="1" x14ac:dyDescent="0.35">
      <c r="A29" s="352" t="s">
        <v>166</v>
      </c>
      <c r="B29" s="353"/>
      <c r="C29" s="353"/>
      <c r="D29" s="353"/>
      <c r="E29" s="353"/>
      <c r="F29" s="353"/>
      <c r="G29" s="353"/>
      <c r="H29" s="354"/>
    </row>
    <row r="30" spans="1:8" ht="15" customHeight="1" x14ac:dyDescent="0.35">
      <c r="A30" s="355" t="s">
        <v>167</v>
      </c>
      <c r="B30" s="356"/>
      <c r="C30" s="268" t="s">
        <v>95</v>
      </c>
      <c r="D30" s="108" t="s">
        <v>168</v>
      </c>
      <c r="E30" s="108" t="s">
        <v>169</v>
      </c>
      <c r="F30" s="108" t="s">
        <v>170</v>
      </c>
      <c r="G30" s="108" t="s">
        <v>171</v>
      </c>
      <c r="H30" s="107" t="s">
        <v>172</v>
      </c>
    </row>
    <row r="31" spans="1:8" ht="15" customHeight="1" x14ac:dyDescent="0.35">
      <c r="A31" s="357"/>
      <c r="B31" s="358"/>
      <c r="C31" s="361"/>
      <c r="D31" s="268" t="s">
        <v>173</v>
      </c>
      <c r="E31" s="268" t="s">
        <v>173</v>
      </c>
      <c r="F31" s="268" t="s">
        <v>173</v>
      </c>
      <c r="G31" s="268" t="s">
        <v>173</v>
      </c>
      <c r="H31" s="268">
        <v>0</v>
      </c>
    </row>
    <row r="32" spans="1:8" ht="15" customHeight="1" x14ac:dyDescent="0.35">
      <c r="A32" s="357"/>
      <c r="B32" s="358"/>
      <c r="C32" s="269"/>
      <c r="D32" s="269"/>
      <c r="E32" s="269"/>
      <c r="F32" s="269"/>
      <c r="G32" s="269"/>
      <c r="H32" s="269"/>
    </row>
    <row r="33" spans="1:8" ht="15" customHeight="1" x14ac:dyDescent="0.35">
      <c r="A33" s="357"/>
      <c r="B33" s="358"/>
      <c r="C33" s="268" t="s">
        <v>96</v>
      </c>
      <c r="D33" s="268" t="s">
        <v>173</v>
      </c>
      <c r="E33" s="268">
        <v>0</v>
      </c>
      <c r="F33" s="268" t="s">
        <v>173</v>
      </c>
      <c r="G33" s="268" t="s">
        <v>173</v>
      </c>
      <c r="H33" s="268">
        <v>0</v>
      </c>
    </row>
    <row r="34" spans="1:8" ht="15" customHeight="1" x14ac:dyDescent="0.35">
      <c r="A34" s="357"/>
      <c r="B34" s="358"/>
      <c r="C34" s="269"/>
      <c r="D34" s="269"/>
      <c r="E34" s="269"/>
      <c r="F34" s="269"/>
      <c r="G34" s="269"/>
      <c r="H34" s="269"/>
    </row>
    <row r="35" spans="1:8" ht="15.5" x14ac:dyDescent="0.35">
      <c r="A35" s="359"/>
      <c r="B35" s="360"/>
      <c r="C35" s="136" t="s">
        <v>174</v>
      </c>
      <c r="D35" s="116">
        <f>SUM(D31:D34)</f>
        <v>0</v>
      </c>
      <c r="E35" s="116">
        <f>SUM(E31:E34)</f>
        <v>0</v>
      </c>
      <c r="F35" s="116">
        <f>SUM(F31:F34)</f>
        <v>0</v>
      </c>
      <c r="G35" s="116">
        <f>SUM(G31:G34)</f>
        <v>0</v>
      </c>
      <c r="H35" s="116">
        <f>SUM(H31:H34)</f>
        <v>0</v>
      </c>
    </row>
    <row r="36" spans="1:8" x14ac:dyDescent="0.35">
      <c r="A36" s="337" t="s">
        <v>27</v>
      </c>
      <c r="B36" s="338"/>
      <c r="C36" s="343"/>
      <c r="D36" s="344"/>
      <c r="E36" s="344"/>
      <c r="F36" s="344"/>
      <c r="G36" s="344"/>
      <c r="H36" s="345"/>
    </row>
    <row r="37" spans="1:8" x14ac:dyDescent="0.35">
      <c r="A37" s="339"/>
      <c r="B37" s="340"/>
      <c r="C37" s="346"/>
      <c r="D37" s="347"/>
      <c r="E37" s="347"/>
      <c r="F37" s="347"/>
      <c r="G37" s="347"/>
      <c r="H37" s="348"/>
    </row>
    <row r="38" spans="1:8" x14ac:dyDescent="0.35">
      <c r="A38" s="339"/>
      <c r="B38" s="340"/>
      <c r="C38" s="346"/>
      <c r="D38" s="347"/>
      <c r="E38" s="347"/>
      <c r="F38" s="347"/>
      <c r="G38" s="347"/>
      <c r="H38" s="348"/>
    </row>
    <row r="39" spans="1:8" ht="14.25" customHeight="1" x14ac:dyDescent="0.35">
      <c r="A39" s="339"/>
      <c r="B39" s="340"/>
      <c r="C39" s="346"/>
      <c r="D39" s="347"/>
      <c r="E39" s="347"/>
      <c r="F39" s="347"/>
      <c r="G39" s="347"/>
      <c r="H39" s="348"/>
    </row>
    <row r="40" spans="1:8" x14ac:dyDescent="0.35">
      <c r="A40" s="341"/>
      <c r="B40" s="342"/>
      <c r="C40" s="349"/>
      <c r="D40" s="350"/>
      <c r="E40" s="350"/>
      <c r="F40" s="350"/>
      <c r="G40" s="350"/>
      <c r="H40" s="351"/>
    </row>
    <row r="48" spans="1:8" x14ac:dyDescent="0.35">
      <c r="F48" t="s">
        <v>100</v>
      </c>
    </row>
  </sheetData>
  <mergeCells count="45">
    <mergeCell ref="A12:H12"/>
    <mergeCell ref="A3:C6"/>
    <mergeCell ref="D3:E4"/>
    <mergeCell ref="D5:E6"/>
    <mergeCell ref="A7:H7"/>
    <mergeCell ref="A8:B11"/>
    <mergeCell ref="A13:B16"/>
    <mergeCell ref="A17:H17"/>
    <mergeCell ref="A18:B28"/>
    <mergeCell ref="C18:H18"/>
    <mergeCell ref="D19:E19"/>
    <mergeCell ref="F19:H19"/>
    <mergeCell ref="D20:E20"/>
    <mergeCell ref="F20:H20"/>
    <mergeCell ref="D21:E21"/>
    <mergeCell ref="F21:H21"/>
    <mergeCell ref="D28:E28"/>
    <mergeCell ref="F28:H28"/>
    <mergeCell ref="D22:E22"/>
    <mergeCell ref="F22:H22"/>
    <mergeCell ref="D23:E23"/>
    <mergeCell ref="F23:H23"/>
    <mergeCell ref="D24:E24"/>
    <mergeCell ref="F24:H24"/>
    <mergeCell ref="C25:H25"/>
    <mergeCell ref="D26:E26"/>
    <mergeCell ref="F26:H26"/>
    <mergeCell ref="D27:E27"/>
    <mergeCell ref="F27:H27"/>
    <mergeCell ref="A29:H29"/>
    <mergeCell ref="A30:B35"/>
    <mergeCell ref="C30:C32"/>
    <mergeCell ref="D31:D32"/>
    <mergeCell ref="E31:E32"/>
    <mergeCell ref="F31:F32"/>
    <mergeCell ref="G31:G32"/>
    <mergeCell ref="H31:H32"/>
    <mergeCell ref="C33:C34"/>
    <mergeCell ref="D33:D34"/>
    <mergeCell ref="E33:E34"/>
    <mergeCell ref="F33:F34"/>
    <mergeCell ref="G33:G34"/>
    <mergeCell ref="H33:H34"/>
    <mergeCell ref="A36:B40"/>
    <mergeCell ref="C36:H40"/>
  </mergeCells>
  <printOptions verticalCentered="1"/>
  <pageMargins left="0.7" right="0" top="0.38" bottom="0.17" header="0.3" footer="0.25"/>
  <pageSetup scale="78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8.7265625" defaultRowHeight="14.5" x14ac:dyDescent="0.3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8FDEA-8D74-4910-B3D6-5E5BCF7A8CB8}">
  <dimension ref="A3:XFD53"/>
  <sheetViews>
    <sheetView topLeftCell="A13" zoomScale="70" zoomScaleNormal="70" workbookViewId="0">
      <selection activeCell="K28" sqref="K28"/>
    </sheetView>
  </sheetViews>
  <sheetFormatPr baseColWidth="10" defaultRowHeight="14.5" x14ac:dyDescent="0.35"/>
  <cols>
    <col min="1" max="1" width="11" customWidth="1"/>
    <col min="2" max="2" width="11.26953125" customWidth="1"/>
    <col min="3" max="3" width="15.81640625" customWidth="1"/>
    <col min="4" max="4" width="21.81640625" customWidth="1"/>
    <col min="5" max="5" width="14.1796875" customWidth="1"/>
    <col min="6" max="6" width="23.1796875" customWidth="1"/>
    <col min="7" max="7" width="15.54296875" customWidth="1"/>
    <col min="8" max="8" width="14.54296875" customWidth="1"/>
    <col min="9" max="9" width="37" bestFit="1" customWidth="1"/>
    <col min="10" max="10" width="24.1796875" customWidth="1"/>
    <col min="11" max="11" width="24.453125" customWidth="1"/>
  </cols>
  <sheetData>
    <row r="3" spans="1:11" ht="15" customHeight="1" x14ac:dyDescent="0.35">
      <c r="A3" s="147"/>
      <c r="B3" s="148"/>
      <c r="C3" s="149"/>
      <c r="D3" s="156" t="s">
        <v>0</v>
      </c>
      <c r="E3" s="157"/>
      <c r="F3" s="157"/>
      <c r="G3" s="157"/>
      <c r="H3" s="161" t="s">
        <v>1</v>
      </c>
      <c r="I3" s="162"/>
      <c r="J3" s="163"/>
      <c r="K3" s="164"/>
    </row>
    <row r="4" spans="1:11" x14ac:dyDescent="0.35">
      <c r="A4" s="150"/>
      <c r="B4" s="151"/>
      <c r="C4" s="152"/>
      <c r="D4" s="158"/>
      <c r="E4" s="159"/>
      <c r="F4" s="159"/>
      <c r="G4" s="160"/>
      <c r="H4" s="2" t="s">
        <v>2</v>
      </c>
      <c r="I4" s="165"/>
      <c r="J4" s="165"/>
      <c r="K4" s="166"/>
    </row>
    <row r="5" spans="1:11" ht="15" customHeight="1" x14ac:dyDescent="0.35">
      <c r="A5" s="150"/>
      <c r="B5" s="151"/>
      <c r="C5" s="152"/>
      <c r="D5" s="156" t="s">
        <v>3</v>
      </c>
      <c r="E5" s="157"/>
      <c r="F5" s="157"/>
      <c r="G5" s="167"/>
      <c r="H5" s="3" t="s">
        <v>4</v>
      </c>
      <c r="I5" s="162" t="s">
        <v>5</v>
      </c>
      <c r="J5" s="162"/>
      <c r="K5" s="168"/>
    </row>
    <row r="6" spans="1:11" ht="28" x14ac:dyDescent="0.35">
      <c r="A6" s="153"/>
      <c r="B6" s="154"/>
      <c r="C6" s="155"/>
      <c r="D6" s="158"/>
      <c r="E6" s="159"/>
      <c r="F6" s="159"/>
      <c r="G6" s="160"/>
      <c r="H6" s="5" t="s">
        <v>6</v>
      </c>
      <c r="I6" s="169" t="s">
        <v>7</v>
      </c>
      <c r="J6" s="169"/>
      <c r="K6" s="170"/>
    </row>
    <row r="7" spans="1:11" ht="15" customHeight="1" x14ac:dyDescent="0.35">
      <c r="A7" s="171" t="s">
        <v>8</v>
      </c>
      <c r="B7" s="172"/>
      <c r="C7" s="172"/>
      <c r="D7" s="172"/>
      <c r="E7" s="172"/>
      <c r="F7" s="172"/>
      <c r="G7" s="172"/>
      <c r="H7" s="172"/>
      <c r="I7" s="172"/>
      <c r="J7" s="172"/>
      <c r="K7" s="173"/>
    </row>
    <row r="8" spans="1:11" ht="15" customHeight="1" x14ac:dyDescent="0.35">
      <c r="A8" s="174" t="s">
        <v>9</v>
      </c>
      <c r="B8" s="175"/>
      <c r="C8" s="6" t="s">
        <v>10</v>
      </c>
      <c r="D8" s="7" t="s">
        <v>46</v>
      </c>
      <c r="E8" s="8"/>
      <c r="F8" s="8"/>
      <c r="G8" s="8"/>
      <c r="H8" s="9"/>
      <c r="I8" s="180"/>
      <c r="J8" s="180"/>
      <c r="K8" s="181"/>
    </row>
    <row r="9" spans="1:11" ht="15" customHeight="1" x14ac:dyDescent="0.35">
      <c r="A9" s="176"/>
      <c r="B9" s="177"/>
      <c r="C9" s="10"/>
      <c r="D9" s="11"/>
      <c r="E9" s="11"/>
      <c r="F9" s="11"/>
      <c r="G9" s="11"/>
      <c r="H9" s="12"/>
      <c r="I9" s="182"/>
      <c r="J9" s="182"/>
      <c r="K9" s="183"/>
    </row>
    <row r="10" spans="1:11" ht="15" customHeight="1" x14ac:dyDescent="0.35">
      <c r="A10" s="176"/>
      <c r="B10" s="177"/>
      <c r="C10" s="13" t="s">
        <v>12</v>
      </c>
      <c r="D10" s="14">
        <v>2023</v>
      </c>
      <c r="E10" s="11"/>
      <c r="F10" s="11"/>
      <c r="G10" s="11"/>
      <c r="H10" s="12"/>
      <c r="I10" s="182"/>
      <c r="J10" s="182"/>
      <c r="K10" s="183"/>
    </row>
    <row r="11" spans="1:11" ht="15" customHeight="1" x14ac:dyDescent="0.35">
      <c r="A11" s="178"/>
      <c r="B11" s="179"/>
      <c r="C11" s="15"/>
      <c r="D11" s="16"/>
      <c r="E11" s="17"/>
      <c r="F11" s="17"/>
      <c r="G11" s="17"/>
      <c r="H11" s="18"/>
      <c r="I11" s="184"/>
      <c r="J11" s="184"/>
      <c r="K11" s="185"/>
    </row>
    <row r="12" spans="1:11" ht="15.75" customHeight="1" x14ac:dyDescent="0.35">
      <c r="A12" s="186" t="s">
        <v>13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8"/>
    </row>
    <row r="13" spans="1:11" ht="46.5" customHeight="1" x14ac:dyDescent="0.35">
      <c r="A13" s="145" t="s">
        <v>14</v>
      </c>
      <c r="B13" s="146"/>
      <c r="C13" s="19" t="s">
        <v>15</v>
      </c>
      <c r="D13" s="20" t="s">
        <v>16</v>
      </c>
      <c r="E13" s="20" t="s">
        <v>17</v>
      </c>
      <c r="F13" s="20" t="s">
        <v>18</v>
      </c>
      <c r="G13" s="20" t="s">
        <v>19</v>
      </c>
      <c r="H13" s="20" t="s">
        <v>20</v>
      </c>
      <c r="I13" s="20" t="s">
        <v>21</v>
      </c>
      <c r="J13" s="20" t="s">
        <v>22</v>
      </c>
      <c r="K13" s="19" t="s">
        <v>23</v>
      </c>
    </row>
    <row r="14" spans="1:11" ht="15" customHeight="1" x14ac:dyDescent="0.35">
      <c r="A14" s="189"/>
      <c r="B14" s="190"/>
      <c r="C14" s="23">
        <v>4368</v>
      </c>
      <c r="D14" s="24">
        <v>9655</v>
      </c>
      <c r="E14" s="23">
        <v>18</v>
      </c>
      <c r="F14" s="24">
        <v>9565</v>
      </c>
      <c r="G14" s="23" t="s">
        <v>24</v>
      </c>
      <c r="H14" s="25" t="s">
        <v>7</v>
      </c>
      <c r="I14" s="25" t="s">
        <v>47</v>
      </c>
      <c r="J14" s="25" t="s">
        <v>7</v>
      </c>
      <c r="K14" s="23" t="s">
        <v>7</v>
      </c>
    </row>
    <row r="15" spans="1:11" ht="15" customHeight="1" x14ac:dyDescent="0.35">
      <c r="A15" s="189"/>
      <c r="B15" s="190"/>
      <c r="C15" s="23">
        <v>4370</v>
      </c>
      <c r="D15" s="24">
        <v>9655</v>
      </c>
      <c r="E15" s="23">
        <v>10</v>
      </c>
      <c r="F15" s="24">
        <v>9475</v>
      </c>
      <c r="G15" s="23" t="s">
        <v>24</v>
      </c>
      <c r="H15" s="25" t="s">
        <v>7</v>
      </c>
      <c r="I15" s="25" t="s">
        <v>48</v>
      </c>
      <c r="J15" s="25" t="s">
        <v>7</v>
      </c>
      <c r="K15" s="23" t="s">
        <v>7</v>
      </c>
    </row>
    <row r="16" spans="1:11" ht="15" customHeight="1" x14ac:dyDescent="0.35">
      <c r="A16" s="189"/>
      <c r="B16" s="190"/>
      <c r="C16" s="23"/>
      <c r="D16" s="23"/>
      <c r="E16" s="23"/>
      <c r="F16" s="23"/>
      <c r="G16" s="23"/>
      <c r="H16" s="25"/>
      <c r="I16" s="25"/>
      <c r="J16" s="25"/>
      <c r="K16" s="26"/>
    </row>
    <row r="17" spans="1:11 16384:16384" ht="15" customHeight="1" x14ac:dyDescent="0.35">
      <c r="A17" s="189"/>
      <c r="B17" s="190"/>
      <c r="C17" s="23"/>
      <c r="D17" s="23"/>
      <c r="E17" s="23"/>
      <c r="F17" s="23"/>
      <c r="G17" s="23"/>
      <c r="H17" s="25"/>
      <c r="I17" s="25"/>
      <c r="J17" s="25"/>
      <c r="K17" s="26"/>
    </row>
    <row r="18" spans="1:11 16384:16384" ht="15.75" customHeight="1" x14ac:dyDescent="0.35">
      <c r="A18" s="189"/>
      <c r="B18" s="190"/>
      <c r="C18" s="23"/>
      <c r="D18" s="23"/>
      <c r="E18" s="23"/>
      <c r="F18" s="23"/>
      <c r="G18" s="23"/>
      <c r="H18" s="25"/>
      <c r="I18" s="25"/>
      <c r="J18" s="25"/>
      <c r="K18" s="23"/>
    </row>
    <row r="19" spans="1:11 16384:16384" ht="18.75" customHeight="1" x14ac:dyDescent="0.35">
      <c r="A19" s="189"/>
      <c r="B19" s="190"/>
      <c r="C19" s="23"/>
      <c r="D19" s="23"/>
      <c r="E19" s="23"/>
      <c r="F19" s="23"/>
      <c r="G19" s="23"/>
      <c r="H19" s="25"/>
      <c r="I19" s="25"/>
      <c r="J19" s="25"/>
      <c r="K19" s="23"/>
    </row>
    <row r="20" spans="1:11 16384:16384" ht="15" customHeight="1" x14ac:dyDescent="0.35">
      <c r="A20" s="189"/>
      <c r="B20" s="190"/>
      <c r="C20" s="23"/>
      <c r="D20" s="23"/>
      <c r="E20" s="23"/>
      <c r="F20" s="23"/>
      <c r="G20" s="23"/>
      <c r="H20" s="25"/>
      <c r="I20" s="25"/>
      <c r="J20" s="25"/>
      <c r="K20" s="23"/>
    </row>
    <row r="21" spans="1:11 16384:16384" ht="15" customHeight="1" x14ac:dyDescent="0.35">
      <c r="A21" s="189"/>
      <c r="B21" s="190"/>
      <c r="C21" s="23"/>
      <c r="D21" s="23"/>
      <c r="E21" s="23"/>
      <c r="F21" s="23"/>
      <c r="G21" s="23"/>
      <c r="H21" s="25"/>
      <c r="I21" s="25"/>
      <c r="J21" s="25"/>
      <c r="K21" s="23"/>
    </row>
    <row r="22" spans="1:11 16384:16384" ht="15.75" customHeight="1" x14ac:dyDescent="0.35">
      <c r="A22" s="189"/>
      <c r="B22" s="190"/>
      <c r="C22" s="23"/>
      <c r="D22" s="23"/>
      <c r="E22" s="23"/>
      <c r="F22" s="23"/>
      <c r="G22" s="23"/>
      <c r="H22" s="25"/>
      <c r="I22" s="25"/>
      <c r="J22" s="25"/>
      <c r="K22" s="23"/>
    </row>
    <row r="23" spans="1:11 16384:16384" ht="18.75" customHeight="1" x14ac:dyDescent="0.35">
      <c r="A23" s="189"/>
      <c r="B23" s="190"/>
      <c r="C23" s="23"/>
      <c r="D23" s="23"/>
      <c r="E23" s="23"/>
      <c r="F23" s="23"/>
      <c r="G23" s="23"/>
      <c r="H23" s="25"/>
      <c r="I23" s="25"/>
      <c r="J23" s="25"/>
      <c r="K23" s="23"/>
    </row>
    <row r="24" spans="1:11 16384:16384" ht="15" customHeight="1" x14ac:dyDescent="0.35">
      <c r="A24" s="189"/>
      <c r="B24" s="190"/>
      <c r="C24" s="23"/>
      <c r="D24" s="23"/>
      <c r="E24" s="23"/>
      <c r="F24" s="23"/>
      <c r="G24" s="23"/>
      <c r="H24" s="25"/>
      <c r="I24" s="25"/>
      <c r="J24" s="25"/>
      <c r="K24" s="23"/>
    </row>
    <row r="25" spans="1:11 16384:16384" ht="15" customHeight="1" x14ac:dyDescent="0.35">
      <c r="A25" s="189"/>
      <c r="B25" s="190"/>
      <c r="C25" s="23"/>
      <c r="D25" s="23"/>
      <c r="E25" s="23"/>
      <c r="F25" s="23"/>
      <c r="G25" s="23"/>
      <c r="H25" s="25"/>
      <c r="I25" s="25"/>
      <c r="J25" s="25"/>
      <c r="K25" s="23"/>
    </row>
    <row r="26" spans="1:11 16384:16384" ht="15.75" customHeight="1" x14ac:dyDescent="0.35">
      <c r="A26" s="189"/>
      <c r="B26" s="190"/>
      <c r="C26" s="23"/>
      <c r="D26" s="23"/>
      <c r="E26" s="23"/>
      <c r="F26" s="23"/>
      <c r="G26" s="23"/>
      <c r="H26" s="25"/>
      <c r="I26" s="25"/>
      <c r="J26" s="25"/>
      <c r="K26" s="23"/>
    </row>
    <row r="27" spans="1:11 16384:16384" ht="15.75" customHeight="1" x14ac:dyDescent="0.35">
      <c r="A27" s="189"/>
      <c r="B27" s="190"/>
      <c r="C27" s="23"/>
      <c r="D27" s="23"/>
      <c r="E27" s="23"/>
      <c r="F27" s="23"/>
      <c r="G27" s="23"/>
      <c r="H27" s="25"/>
      <c r="I27" s="25"/>
      <c r="J27" s="25"/>
      <c r="K27" s="23"/>
    </row>
    <row r="28" spans="1:11 16384:16384" ht="15.75" customHeight="1" x14ac:dyDescent="0.35">
      <c r="A28" s="189"/>
      <c r="B28" s="190"/>
      <c r="C28" s="23"/>
      <c r="D28" s="23"/>
      <c r="E28" s="23"/>
      <c r="F28" s="23"/>
      <c r="G28" s="23"/>
      <c r="H28" s="25"/>
      <c r="I28" s="25"/>
      <c r="J28" s="25"/>
      <c r="K28" s="23"/>
    </row>
    <row r="29" spans="1:11 16384:16384" ht="15.75" customHeight="1" x14ac:dyDescent="0.35">
      <c r="A29" s="191"/>
      <c r="B29" s="192"/>
      <c r="C29" s="23"/>
      <c r="D29" s="23"/>
      <c r="E29" s="23"/>
      <c r="F29" s="23"/>
      <c r="G29" s="27"/>
      <c r="H29" s="28"/>
      <c r="I29" s="25"/>
      <c r="J29" s="25"/>
      <c r="K29" s="23"/>
    </row>
    <row r="30" spans="1:11 16384:16384" ht="15.75" customHeight="1" x14ac:dyDescent="0.35">
      <c r="A30" s="202" t="s">
        <v>26</v>
      </c>
      <c r="B30" s="203"/>
      <c r="C30" s="29"/>
      <c r="D30" s="29">
        <f>SUM(D14:D29)</f>
        <v>19310</v>
      </c>
      <c r="E30" s="29">
        <f>SUM(E14:E29)</f>
        <v>28</v>
      </c>
      <c r="F30" s="29">
        <f>SUM(F14:F29)</f>
        <v>19040</v>
      </c>
      <c r="G30" s="29">
        <f>SUM(G14:G29)</f>
        <v>0</v>
      </c>
      <c r="H30" s="29">
        <f>SUM(H14:H29)</f>
        <v>0</v>
      </c>
      <c r="I30" s="29">
        <f>SUM(I14:I29)</f>
        <v>0</v>
      </c>
      <c r="J30" s="29">
        <f>SUM(J14:J29)</f>
        <v>0</v>
      </c>
      <c r="K30" s="29">
        <f>SUM(K14:K29)</f>
        <v>0</v>
      </c>
      <c r="XFD30" s="23"/>
    </row>
    <row r="31" spans="1:11 16384:16384" ht="15" customHeight="1" x14ac:dyDescent="0.35">
      <c r="A31" s="174" t="s">
        <v>27</v>
      </c>
      <c r="B31" s="193"/>
      <c r="C31" s="44">
        <v>24</v>
      </c>
      <c r="D31" s="45" t="s">
        <v>28</v>
      </c>
      <c r="E31" s="45"/>
      <c r="F31" s="46" t="s">
        <v>49</v>
      </c>
      <c r="G31" s="47"/>
      <c r="H31" s="48">
        <v>52</v>
      </c>
      <c r="I31" s="49" t="s">
        <v>50</v>
      </c>
      <c r="J31" s="49" t="s">
        <v>51</v>
      </c>
      <c r="K31" s="50"/>
    </row>
    <row r="32" spans="1:11 16384:16384" ht="15" customHeight="1" x14ac:dyDescent="0.35">
      <c r="A32" s="176"/>
      <c r="B32" s="194"/>
      <c r="C32" s="51">
        <v>15</v>
      </c>
      <c r="D32" s="196" t="s">
        <v>52</v>
      </c>
      <c r="E32" s="196"/>
      <c r="F32" s="52" t="s">
        <v>53</v>
      </c>
      <c r="G32" s="53"/>
      <c r="H32" s="54">
        <v>3</v>
      </c>
      <c r="I32" s="54" t="s">
        <v>54</v>
      </c>
      <c r="J32" s="55" t="s">
        <v>55</v>
      </c>
      <c r="K32" s="56"/>
    </row>
    <row r="33" spans="1:11" ht="21.75" customHeight="1" x14ac:dyDescent="0.35">
      <c r="A33" s="176"/>
      <c r="B33" s="194"/>
      <c r="C33" s="51">
        <v>31</v>
      </c>
      <c r="D33" s="196" t="s">
        <v>56</v>
      </c>
      <c r="E33" s="196"/>
      <c r="F33" s="52" t="s">
        <v>57</v>
      </c>
      <c r="G33" s="53"/>
      <c r="H33" s="54">
        <v>100</v>
      </c>
      <c r="I33" s="54" t="s">
        <v>58</v>
      </c>
      <c r="J33" s="57" t="s">
        <v>51</v>
      </c>
      <c r="K33" s="56"/>
    </row>
    <row r="34" spans="1:11" ht="18.75" customHeight="1" x14ac:dyDescent="0.35">
      <c r="A34" s="176"/>
      <c r="B34" s="194"/>
      <c r="C34" s="51">
        <v>1400</v>
      </c>
      <c r="D34" s="196" t="s">
        <v>59</v>
      </c>
      <c r="E34" s="196"/>
      <c r="F34" s="52" t="s">
        <v>60</v>
      </c>
      <c r="G34" s="53"/>
      <c r="H34" s="54">
        <v>8</v>
      </c>
      <c r="I34" s="54" t="s">
        <v>61</v>
      </c>
      <c r="J34" s="197" t="s">
        <v>62</v>
      </c>
      <c r="K34" s="198"/>
    </row>
    <row r="35" spans="1:11" ht="53.25" customHeight="1" x14ac:dyDescent="0.35">
      <c r="A35" s="178"/>
      <c r="B35" s="195"/>
      <c r="C35" s="58">
        <v>1</v>
      </c>
      <c r="D35" s="199" t="s">
        <v>63</v>
      </c>
      <c r="E35" s="199"/>
      <c r="F35" s="17" t="s">
        <v>53</v>
      </c>
      <c r="G35" s="40"/>
      <c r="H35" s="59" t="s">
        <v>64</v>
      </c>
      <c r="I35" s="200" t="s">
        <v>177</v>
      </c>
      <c r="J35" s="200"/>
      <c r="K35" s="201"/>
    </row>
    <row r="40" spans="1:11" ht="15.5" x14ac:dyDescent="0.35">
      <c r="C40" s="60"/>
    </row>
    <row r="42" spans="1:11" x14ac:dyDescent="0.35">
      <c r="C42" s="43"/>
      <c r="D42" s="34"/>
      <c r="E42" s="34"/>
      <c r="F42" s="34"/>
    </row>
    <row r="43" spans="1:11" x14ac:dyDescent="0.35">
      <c r="C43" s="43"/>
      <c r="E43" s="34"/>
      <c r="F43" s="34"/>
    </row>
    <row r="44" spans="1:11" x14ac:dyDescent="0.35">
      <c r="C44" s="43"/>
      <c r="D44" s="34"/>
      <c r="E44" s="34"/>
      <c r="F44" s="34"/>
    </row>
    <row r="45" spans="1:11" x14ac:dyDescent="0.35">
      <c r="C45" s="43"/>
      <c r="D45" s="34"/>
      <c r="E45" s="34"/>
      <c r="F45" s="34"/>
    </row>
    <row r="46" spans="1:11" x14ac:dyDescent="0.35">
      <c r="C46" s="43"/>
      <c r="E46" s="34"/>
      <c r="F46" s="34"/>
    </row>
    <row r="47" spans="1:11" x14ac:dyDescent="0.35">
      <c r="B47" s="43"/>
      <c r="C47" s="34"/>
      <c r="D47" s="34"/>
      <c r="E47" s="34"/>
      <c r="F47" s="34"/>
      <c r="G47" s="34"/>
    </row>
    <row r="48" spans="1:11" x14ac:dyDescent="0.35">
      <c r="B48" s="43"/>
      <c r="D48" s="43"/>
      <c r="F48" s="34"/>
      <c r="G48" s="34"/>
    </row>
    <row r="49" spans="2:7" x14ac:dyDescent="0.35">
      <c r="B49" s="43"/>
      <c r="D49" s="43"/>
      <c r="E49" s="34"/>
      <c r="F49" s="34"/>
      <c r="G49" s="34"/>
    </row>
    <row r="50" spans="2:7" x14ac:dyDescent="0.35">
      <c r="B50" s="43"/>
      <c r="D50" s="43"/>
      <c r="E50" s="34"/>
      <c r="F50" s="34"/>
      <c r="G50" s="34"/>
    </row>
    <row r="51" spans="2:7" x14ac:dyDescent="0.35">
      <c r="D51" s="43"/>
      <c r="F51" s="34"/>
      <c r="G51" s="34"/>
    </row>
    <row r="52" spans="2:7" x14ac:dyDescent="0.35">
      <c r="D52" s="43"/>
      <c r="F52" s="34"/>
      <c r="G52" s="34"/>
    </row>
    <row r="53" spans="2:7" x14ac:dyDescent="0.35">
      <c r="D53" s="43"/>
      <c r="E53" s="34"/>
      <c r="F53" s="34"/>
      <c r="G53" s="34"/>
    </row>
  </sheetData>
  <mergeCells count="21">
    <mergeCell ref="A30:B30"/>
    <mergeCell ref="A3:C6"/>
    <mergeCell ref="D3:G4"/>
    <mergeCell ref="H3:I3"/>
    <mergeCell ref="J3:K3"/>
    <mergeCell ref="I4:K4"/>
    <mergeCell ref="D5:G6"/>
    <mergeCell ref="I5:K5"/>
    <mergeCell ref="I6:K6"/>
    <mergeCell ref="A7:K7"/>
    <mergeCell ref="A8:B11"/>
    <mergeCell ref="I8:K11"/>
    <mergeCell ref="A12:K12"/>
    <mergeCell ref="A13:B29"/>
    <mergeCell ref="A31:B35"/>
    <mergeCell ref="D32:E32"/>
    <mergeCell ref="D33:E33"/>
    <mergeCell ref="D34:E34"/>
    <mergeCell ref="J34:K34"/>
    <mergeCell ref="D35:E35"/>
    <mergeCell ref="I35:K35"/>
  </mergeCells>
  <printOptions verticalCentered="1"/>
  <pageMargins left="0.7" right="0" top="0.38" bottom="0.17" header="0.3" footer="0.25"/>
  <pageSetup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E78A8-CB18-4D4F-A42F-81A1D46692E7}">
  <dimension ref="A3:XFC40"/>
  <sheetViews>
    <sheetView topLeftCell="A3" zoomScale="55" zoomScaleNormal="55" workbookViewId="0">
      <selection activeCell="Q32" sqref="Q32"/>
    </sheetView>
  </sheetViews>
  <sheetFormatPr baseColWidth="10" defaultRowHeight="14.5" x14ac:dyDescent="0.35"/>
  <cols>
    <col min="1" max="1" width="11" customWidth="1"/>
    <col min="2" max="2" width="11.26953125" customWidth="1"/>
    <col min="3" max="3" width="32.1796875" customWidth="1"/>
    <col min="4" max="4" width="23.1796875" customWidth="1"/>
    <col min="5" max="5" width="14.1796875" customWidth="1"/>
    <col min="6" max="6" width="31.81640625" customWidth="1"/>
    <col min="7" max="7" width="15.54296875" customWidth="1"/>
    <col min="8" max="8" width="14.54296875" customWidth="1"/>
    <col min="9" max="9" width="34.81640625" customWidth="1"/>
    <col min="10" max="10" width="16.54296875" customWidth="1"/>
    <col min="11" max="11" width="29.81640625" customWidth="1"/>
    <col min="17" max="17" width="9.54296875" customWidth="1"/>
    <col min="18" max="18" width="11.453125" hidden="1" customWidth="1"/>
    <col min="20" max="20" width="14.81640625" customWidth="1"/>
  </cols>
  <sheetData>
    <row r="3" spans="1:11" ht="15" customHeight="1" x14ac:dyDescent="0.35">
      <c r="A3" s="147"/>
      <c r="B3" s="148"/>
      <c r="C3" s="149"/>
      <c r="D3" s="156" t="s">
        <v>0</v>
      </c>
      <c r="E3" s="157"/>
      <c r="F3" s="157"/>
      <c r="G3" s="157"/>
      <c r="H3" s="161" t="s">
        <v>1</v>
      </c>
      <c r="I3" s="162"/>
      <c r="J3" s="163"/>
      <c r="K3" s="164"/>
    </row>
    <row r="4" spans="1:11" x14ac:dyDescent="0.35">
      <c r="A4" s="150"/>
      <c r="B4" s="151"/>
      <c r="C4" s="152"/>
      <c r="D4" s="158"/>
      <c r="E4" s="159"/>
      <c r="F4" s="159"/>
      <c r="G4" s="160"/>
      <c r="H4" s="2" t="s">
        <v>2</v>
      </c>
      <c r="I4" s="165"/>
      <c r="J4" s="165"/>
      <c r="K4" s="166"/>
    </row>
    <row r="5" spans="1:11" ht="15" customHeight="1" x14ac:dyDescent="0.35">
      <c r="A5" s="150"/>
      <c r="B5" s="151"/>
      <c r="C5" s="152"/>
      <c r="D5" s="156" t="s">
        <v>3</v>
      </c>
      <c r="E5" s="157"/>
      <c r="F5" s="157"/>
      <c r="G5" s="167"/>
      <c r="H5" s="3" t="s">
        <v>4</v>
      </c>
      <c r="I5" s="162" t="s">
        <v>5</v>
      </c>
      <c r="J5" s="162"/>
      <c r="K5" s="168"/>
    </row>
    <row r="6" spans="1:11" ht="28" x14ac:dyDescent="0.35">
      <c r="A6" s="153"/>
      <c r="B6" s="154"/>
      <c r="C6" s="155"/>
      <c r="D6" s="158"/>
      <c r="E6" s="159"/>
      <c r="F6" s="159"/>
      <c r="G6" s="160"/>
      <c r="H6" s="5" t="s">
        <v>6</v>
      </c>
      <c r="I6" s="169" t="s">
        <v>7</v>
      </c>
      <c r="J6" s="169"/>
      <c r="K6" s="170"/>
    </row>
    <row r="7" spans="1:11" ht="15" customHeight="1" x14ac:dyDescent="0.35">
      <c r="A7" s="171" t="s">
        <v>8</v>
      </c>
      <c r="B7" s="172"/>
      <c r="C7" s="172"/>
      <c r="D7" s="172"/>
      <c r="E7" s="172"/>
      <c r="F7" s="172"/>
      <c r="G7" s="172"/>
      <c r="H7" s="172"/>
      <c r="I7" s="172"/>
      <c r="J7" s="172"/>
      <c r="K7" s="173"/>
    </row>
    <row r="8" spans="1:11" ht="15" customHeight="1" x14ac:dyDescent="0.35">
      <c r="A8" s="174" t="s">
        <v>9</v>
      </c>
      <c r="B8" s="175"/>
      <c r="C8" s="6" t="s">
        <v>10</v>
      </c>
      <c r="D8" s="7" t="s">
        <v>65</v>
      </c>
      <c r="E8" s="8"/>
      <c r="F8" s="8"/>
      <c r="G8" s="8"/>
      <c r="H8" s="9"/>
      <c r="I8" s="180"/>
      <c r="J8" s="180"/>
      <c r="K8" s="181"/>
    </row>
    <row r="9" spans="1:11" ht="15" customHeight="1" x14ac:dyDescent="0.35">
      <c r="A9" s="176"/>
      <c r="B9" s="177"/>
      <c r="C9" s="10"/>
      <c r="D9" s="11"/>
      <c r="E9" s="11"/>
      <c r="F9" s="11"/>
      <c r="G9" s="11"/>
      <c r="H9" s="12"/>
      <c r="I9" s="182"/>
      <c r="J9" s="182"/>
      <c r="K9" s="183"/>
    </row>
    <row r="10" spans="1:11" ht="15" customHeight="1" x14ac:dyDescent="0.35">
      <c r="A10" s="176"/>
      <c r="B10" s="177"/>
      <c r="C10" s="13" t="s">
        <v>12</v>
      </c>
      <c r="D10" s="14">
        <v>2023</v>
      </c>
      <c r="E10" s="11"/>
      <c r="F10" s="11"/>
      <c r="G10" s="11"/>
      <c r="H10" s="12"/>
      <c r="I10" s="182"/>
      <c r="J10" s="182"/>
      <c r="K10" s="183"/>
    </row>
    <row r="11" spans="1:11" ht="15" customHeight="1" x14ac:dyDescent="0.35">
      <c r="A11" s="178"/>
      <c r="B11" s="179"/>
      <c r="C11" s="15"/>
      <c r="D11" s="16"/>
      <c r="E11" s="17"/>
      <c r="F11" s="17"/>
      <c r="G11" s="17"/>
      <c r="H11" s="18"/>
      <c r="I11" s="184"/>
      <c r="J11" s="184"/>
      <c r="K11" s="185"/>
    </row>
    <row r="12" spans="1:11" ht="15.75" customHeight="1" x14ac:dyDescent="0.35">
      <c r="A12" s="186" t="s">
        <v>13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8"/>
    </row>
    <row r="13" spans="1:11" ht="46.5" customHeight="1" x14ac:dyDescent="0.35">
      <c r="A13" s="145" t="s">
        <v>14</v>
      </c>
      <c r="B13" s="146"/>
      <c r="C13" s="19" t="s">
        <v>15</v>
      </c>
      <c r="D13" s="20" t="s">
        <v>16</v>
      </c>
      <c r="E13" s="20" t="s">
        <v>17</v>
      </c>
      <c r="F13" s="20" t="s">
        <v>18</v>
      </c>
      <c r="G13" s="20" t="s">
        <v>19</v>
      </c>
      <c r="H13" s="20" t="s">
        <v>20</v>
      </c>
      <c r="I13" s="20" t="s">
        <v>21</v>
      </c>
      <c r="J13" s="20" t="s">
        <v>22</v>
      </c>
      <c r="K13" s="19" t="s">
        <v>23</v>
      </c>
    </row>
    <row r="14" spans="1:11" ht="15" customHeight="1" x14ac:dyDescent="0.35">
      <c r="A14" s="189"/>
      <c r="B14" s="190"/>
      <c r="C14" s="61">
        <v>4372</v>
      </c>
      <c r="D14" s="62">
        <v>9325</v>
      </c>
      <c r="E14" s="61">
        <v>68</v>
      </c>
      <c r="F14" s="62">
        <v>9309</v>
      </c>
      <c r="G14" s="23" t="s">
        <v>24</v>
      </c>
      <c r="H14" s="23" t="s">
        <v>7</v>
      </c>
      <c r="I14" s="25" t="s">
        <v>66</v>
      </c>
      <c r="J14" s="23" t="s">
        <v>7</v>
      </c>
      <c r="K14" s="23" t="s">
        <v>7</v>
      </c>
    </row>
    <row r="15" spans="1:11" ht="15" customHeight="1" x14ac:dyDescent="0.35">
      <c r="A15" s="189"/>
      <c r="B15" s="190"/>
      <c r="C15" s="61">
        <v>4373</v>
      </c>
      <c r="D15" s="62">
        <v>9325</v>
      </c>
      <c r="E15" s="61">
        <v>26</v>
      </c>
      <c r="F15" s="62">
        <v>9298</v>
      </c>
      <c r="G15" s="23" t="s">
        <v>24</v>
      </c>
      <c r="H15" s="23" t="s">
        <v>7</v>
      </c>
      <c r="I15" s="25" t="s">
        <v>67</v>
      </c>
      <c r="J15" s="23" t="s">
        <v>7</v>
      </c>
      <c r="K15" s="23" t="s">
        <v>7</v>
      </c>
    </row>
    <row r="16" spans="1:11" ht="15" customHeight="1" x14ac:dyDescent="0.35">
      <c r="A16" s="189"/>
      <c r="B16" s="190"/>
      <c r="C16" s="23"/>
      <c r="D16" s="23"/>
      <c r="E16" s="23"/>
      <c r="F16" s="23"/>
      <c r="G16" s="23"/>
      <c r="H16" s="25"/>
      <c r="I16" s="25"/>
      <c r="J16" s="25"/>
      <c r="K16" s="26"/>
    </row>
    <row r="17" spans="1:11 16383:16383" ht="15" customHeight="1" x14ac:dyDescent="0.35">
      <c r="A17" s="189"/>
      <c r="B17" s="190"/>
      <c r="C17" s="23"/>
      <c r="D17" s="23"/>
      <c r="E17" s="23"/>
      <c r="F17" s="23"/>
      <c r="G17" s="23"/>
      <c r="H17" s="25"/>
      <c r="I17" s="25"/>
      <c r="J17" s="25"/>
      <c r="K17" s="26"/>
    </row>
    <row r="18" spans="1:11 16383:16383" ht="15.75" customHeight="1" x14ac:dyDescent="0.35">
      <c r="A18" s="189"/>
      <c r="B18" s="190"/>
      <c r="C18" s="23"/>
      <c r="D18" s="23"/>
      <c r="E18" s="23"/>
      <c r="F18" s="23"/>
      <c r="G18" s="23"/>
      <c r="H18" s="25"/>
      <c r="I18" s="25"/>
      <c r="J18" s="25"/>
      <c r="K18" s="23"/>
    </row>
    <row r="19" spans="1:11 16383:16383" ht="18.75" customHeight="1" x14ac:dyDescent="0.35">
      <c r="A19" s="189"/>
      <c r="B19" s="190"/>
      <c r="C19" s="23"/>
      <c r="D19" s="23"/>
      <c r="E19" s="23"/>
      <c r="F19" s="23"/>
      <c r="G19" s="23"/>
      <c r="H19" s="25"/>
      <c r="I19" s="25"/>
      <c r="J19" s="25"/>
      <c r="K19" s="23"/>
    </row>
    <row r="20" spans="1:11 16383:16383" ht="15" customHeight="1" x14ac:dyDescent="0.35">
      <c r="A20" s="189"/>
      <c r="B20" s="190"/>
      <c r="C20" s="23"/>
      <c r="D20" s="23"/>
      <c r="E20" s="23"/>
      <c r="F20" s="23"/>
      <c r="G20" s="23"/>
      <c r="H20" s="25"/>
      <c r="I20" s="25"/>
      <c r="J20" s="25"/>
      <c r="K20" s="23"/>
    </row>
    <row r="21" spans="1:11 16383:16383" ht="15" customHeight="1" x14ac:dyDescent="0.35">
      <c r="A21" s="189"/>
      <c r="B21" s="190"/>
      <c r="C21" s="23"/>
      <c r="D21" s="23"/>
      <c r="E21" s="23"/>
      <c r="F21" s="23"/>
      <c r="G21" s="23"/>
      <c r="H21" s="25"/>
      <c r="I21" s="25"/>
      <c r="J21" s="25"/>
      <c r="K21" s="23"/>
    </row>
    <row r="22" spans="1:11 16383:16383" ht="15.75" customHeight="1" x14ac:dyDescent="0.35">
      <c r="A22" s="189"/>
      <c r="B22" s="190"/>
      <c r="C22" s="23"/>
      <c r="D22" s="23"/>
      <c r="E22" s="23"/>
      <c r="F22" s="23"/>
      <c r="G22" s="23"/>
      <c r="H22" s="25"/>
      <c r="I22" s="25"/>
      <c r="J22" s="25"/>
      <c r="K22" s="23"/>
    </row>
    <row r="23" spans="1:11 16383:16383" ht="18.75" customHeight="1" x14ac:dyDescent="0.35">
      <c r="A23" s="189"/>
      <c r="B23" s="190"/>
      <c r="C23" s="23"/>
      <c r="D23" s="23"/>
      <c r="E23" s="23"/>
      <c r="F23" s="23"/>
      <c r="G23" s="23"/>
      <c r="H23" s="25"/>
      <c r="I23" s="25"/>
      <c r="J23" s="25"/>
      <c r="K23" s="23"/>
    </row>
    <row r="24" spans="1:11 16383:16383" ht="15" customHeight="1" x14ac:dyDescent="0.35">
      <c r="A24" s="189"/>
      <c r="B24" s="190"/>
      <c r="C24" s="23"/>
      <c r="D24" s="23"/>
      <c r="E24" s="23"/>
      <c r="F24" s="23"/>
      <c r="G24" s="23"/>
      <c r="H24" s="25"/>
      <c r="I24" s="25"/>
      <c r="J24" s="25"/>
      <c r="K24" s="23"/>
    </row>
    <row r="25" spans="1:11 16383:16383" ht="15" customHeight="1" x14ac:dyDescent="0.35">
      <c r="A25" s="189"/>
      <c r="B25" s="190"/>
      <c r="C25" s="23"/>
      <c r="D25" s="23"/>
      <c r="E25" s="23"/>
      <c r="F25" s="23"/>
      <c r="G25" s="23"/>
      <c r="H25" s="25"/>
      <c r="I25" s="25"/>
      <c r="J25" s="25"/>
      <c r="K25" s="23"/>
    </row>
    <row r="26" spans="1:11 16383:16383" ht="15.75" customHeight="1" x14ac:dyDescent="0.35">
      <c r="A26" s="189"/>
      <c r="B26" s="190"/>
      <c r="C26" s="23"/>
      <c r="D26" s="23"/>
      <c r="E26" s="23"/>
      <c r="F26" s="23"/>
      <c r="G26" s="23"/>
      <c r="H26" s="25"/>
      <c r="I26" s="25"/>
      <c r="J26" s="25"/>
      <c r="K26" s="23"/>
    </row>
    <row r="27" spans="1:11 16383:16383" ht="15.75" customHeight="1" x14ac:dyDescent="0.35">
      <c r="A27" s="189"/>
      <c r="B27" s="190"/>
      <c r="C27" s="23"/>
      <c r="D27" s="23"/>
      <c r="E27" s="23"/>
      <c r="F27" s="23"/>
      <c r="G27" s="23"/>
      <c r="H27" s="25"/>
      <c r="I27" s="25"/>
      <c r="J27" s="25"/>
      <c r="K27" s="23"/>
    </row>
    <row r="28" spans="1:11 16383:16383" ht="15.75" customHeight="1" x14ac:dyDescent="0.35">
      <c r="A28" s="189"/>
      <c r="B28" s="190"/>
      <c r="C28" s="23"/>
      <c r="D28" s="23"/>
      <c r="E28" s="23"/>
      <c r="F28" s="23"/>
      <c r="G28" s="23"/>
      <c r="H28" s="25"/>
      <c r="I28" s="25"/>
      <c r="J28" s="25"/>
      <c r="K28" s="23"/>
    </row>
    <row r="29" spans="1:11 16383:16383" ht="15.75" customHeight="1" x14ac:dyDescent="0.35">
      <c r="A29" s="191"/>
      <c r="B29" s="192"/>
      <c r="C29" s="23"/>
      <c r="D29" s="23"/>
      <c r="E29" s="23"/>
      <c r="F29" s="23"/>
      <c r="G29" s="27"/>
      <c r="H29" s="28"/>
      <c r="I29" s="25"/>
      <c r="J29" s="25"/>
      <c r="K29" s="23"/>
    </row>
    <row r="30" spans="1:11 16383:16383" ht="15.75" customHeight="1" x14ac:dyDescent="0.35">
      <c r="A30" s="202" t="s">
        <v>26</v>
      </c>
      <c r="B30" s="203"/>
      <c r="C30" s="29"/>
      <c r="D30" s="29">
        <f>SUM(D14:D29)</f>
        <v>18650</v>
      </c>
      <c r="E30" s="29">
        <f>SUM(E14:E29)</f>
        <v>94</v>
      </c>
      <c r="F30" s="29">
        <f>SUM(F14:F29)</f>
        <v>18607</v>
      </c>
      <c r="G30" s="29">
        <f>SUM(G14:G29)</f>
        <v>0</v>
      </c>
      <c r="H30" s="29">
        <f>SUM(H14:H29)</f>
        <v>0</v>
      </c>
      <c r="I30" s="29">
        <f>SUM(I14:I29)</f>
        <v>0</v>
      </c>
      <c r="J30" s="29">
        <f>SUM(J14:J29)</f>
        <v>0</v>
      </c>
      <c r="K30" s="29">
        <f>SUM(K14:K29)</f>
        <v>0</v>
      </c>
      <c r="XFC30" s="23"/>
    </row>
    <row r="31" spans="1:11 16383:16383" ht="15.75" customHeight="1" x14ac:dyDescent="0.35">
      <c r="A31" s="174" t="s">
        <v>27</v>
      </c>
      <c r="B31" s="175"/>
      <c r="C31" s="204" t="s">
        <v>68</v>
      </c>
      <c r="D31" s="205"/>
      <c r="E31" s="205"/>
      <c r="F31" s="205"/>
      <c r="G31" s="205"/>
      <c r="H31" s="205"/>
      <c r="I31" s="205"/>
      <c r="J31" s="205"/>
      <c r="K31" s="206"/>
    </row>
    <row r="32" spans="1:11 16383:16383" ht="15.75" customHeight="1" x14ac:dyDescent="0.35">
      <c r="A32" s="176"/>
      <c r="B32" s="177"/>
      <c r="C32" s="207"/>
      <c r="D32" s="208"/>
      <c r="E32" s="208"/>
      <c r="F32" s="208"/>
      <c r="G32" s="208"/>
      <c r="H32" s="208"/>
      <c r="I32" s="208"/>
      <c r="J32" s="208"/>
      <c r="K32" s="209"/>
    </row>
    <row r="33" spans="1:14" ht="15.75" customHeight="1" x14ac:dyDescent="0.35">
      <c r="A33" s="176"/>
      <c r="B33" s="177"/>
      <c r="C33" s="207"/>
      <c r="D33" s="208"/>
      <c r="E33" s="208"/>
      <c r="F33" s="208"/>
      <c r="G33" s="208"/>
      <c r="H33" s="208"/>
      <c r="I33" s="208"/>
      <c r="J33" s="208"/>
      <c r="K33" s="209"/>
    </row>
    <row r="34" spans="1:14" ht="14.25" customHeight="1" x14ac:dyDescent="0.35">
      <c r="A34" s="176"/>
      <c r="B34" s="177"/>
      <c r="C34" s="207"/>
      <c r="D34" s="208"/>
      <c r="E34" s="208"/>
      <c r="F34" s="208"/>
      <c r="G34" s="208"/>
      <c r="H34" s="208"/>
      <c r="I34" s="208"/>
      <c r="J34" s="208"/>
      <c r="K34" s="209"/>
      <c r="N34" s="63"/>
    </row>
    <row r="35" spans="1:14" ht="15.75" customHeight="1" x14ac:dyDescent="0.35">
      <c r="A35" s="176"/>
      <c r="B35" s="177"/>
      <c r="C35" s="207"/>
      <c r="D35" s="208"/>
      <c r="E35" s="208"/>
      <c r="F35" s="208"/>
      <c r="G35" s="208"/>
      <c r="H35" s="208"/>
      <c r="I35" s="208"/>
      <c r="J35" s="208"/>
      <c r="K35" s="209"/>
    </row>
    <row r="36" spans="1:14" x14ac:dyDescent="0.35">
      <c r="A36" s="176"/>
      <c r="B36" s="177"/>
      <c r="C36" s="64" t="s">
        <v>69</v>
      </c>
      <c r="D36" s="65" t="s">
        <v>53</v>
      </c>
      <c r="E36" s="9"/>
      <c r="F36" s="65" t="s">
        <v>70</v>
      </c>
      <c r="G36" s="65" t="s">
        <v>71</v>
      </c>
      <c r="H36" s="9"/>
      <c r="I36" s="65" t="s">
        <v>72</v>
      </c>
      <c r="J36" s="210" t="s">
        <v>73</v>
      </c>
      <c r="K36" s="211"/>
    </row>
    <row r="37" spans="1:14" x14ac:dyDescent="0.35">
      <c r="A37" s="176"/>
      <c r="B37" s="177"/>
      <c r="C37" s="66" t="s">
        <v>74</v>
      </c>
      <c r="D37" s="65" t="s">
        <v>35</v>
      </c>
      <c r="E37" s="9"/>
      <c r="F37" s="65" t="s">
        <v>75</v>
      </c>
      <c r="G37" s="65" t="s">
        <v>76</v>
      </c>
      <c r="H37" s="9"/>
      <c r="I37" s="65"/>
      <c r="J37" s="65"/>
      <c r="K37" s="67"/>
    </row>
    <row r="38" spans="1:14" x14ac:dyDescent="0.35">
      <c r="A38" s="176"/>
      <c r="B38" s="177"/>
      <c r="C38" s="66" t="s">
        <v>77</v>
      </c>
      <c r="D38" s="65" t="s">
        <v>35</v>
      </c>
      <c r="E38" s="9"/>
      <c r="F38" s="65" t="s">
        <v>78</v>
      </c>
      <c r="G38" s="65" t="s">
        <v>79</v>
      </c>
      <c r="H38" s="9"/>
      <c r="I38" s="65"/>
      <c r="J38" s="65"/>
      <c r="K38" s="67"/>
    </row>
    <row r="39" spans="1:14" x14ac:dyDescent="0.35">
      <c r="A39" s="176"/>
      <c r="B39" s="177"/>
      <c r="C39" s="66" t="s">
        <v>80</v>
      </c>
      <c r="D39" s="65" t="s">
        <v>81</v>
      </c>
      <c r="E39" s="9"/>
      <c r="F39" s="65" t="s">
        <v>82</v>
      </c>
      <c r="G39" s="65" t="s">
        <v>79</v>
      </c>
      <c r="H39" s="9"/>
      <c r="I39" s="65"/>
      <c r="J39" s="65"/>
      <c r="K39" s="67"/>
    </row>
    <row r="40" spans="1:14" x14ac:dyDescent="0.35">
      <c r="A40" s="178"/>
      <c r="B40" s="179"/>
      <c r="C40" s="68" t="s">
        <v>83</v>
      </c>
      <c r="D40" s="69" t="s">
        <v>79</v>
      </c>
      <c r="E40" s="70"/>
      <c r="F40" s="69" t="s">
        <v>84</v>
      </c>
      <c r="G40" s="69" t="s">
        <v>85</v>
      </c>
      <c r="H40" s="70"/>
      <c r="I40" s="69"/>
      <c r="J40" s="69"/>
      <c r="K40" s="71"/>
    </row>
  </sheetData>
  <mergeCells count="17">
    <mergeCell ref="A3:C6"/>
    <mergeCell ref="D3:G4"/>
    <mergeCell ref="H3:I3"/>
    <mergeCell ref="J3:K3"/>
    <mergeCell ref="I4:K4"/>
    <mergeCell ref="D5:G6"/>
    <mergeCell ref="I5:K5"/>
    <mergeCell ref="I6:K6"/>
    <mergeCell ref="A31:B40"/>
    <mergeCell ref="C31:K35"/>
    <mergeCell ref="J36:K36"/>
    <mergeCell ref="A7:K7"/>
    <mergeCell ref="A8:B11"/>
    <mergeCell ref="I8:K11"/>
    <mergeCell ref="A12:K12"/>
    <mergeCell ref="A13:B29"/>
    <mergeCell ref="A30:B30"/>
  </mergeCells>
  <printOptions verticalCentered="1"/>
  <pageMargins left="0.7" right="0" top="0.38" bottom="0.17" header="0.3" footer="0.25"/>
  <pageSetup scale="6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2FB16-9508-4869-A4A9-2010118A843C}">
  <dimension ref="A3:M29"/>
  <sheetViews>
    <sheetView zoomScale="55" zoomScaleNormal="55" workbookViewId="0">
      <selection activeCell="E21" sqref="E21:E22"/>
    </sheetView>
  </sheetViews>
  <sheetFormatPr baseColWidth="10" defaultRowHeight="14.5" x14ac:dyDescent="0.35"/>
  <cols>
    <col min="1" max="1" width="11" customWidth="1"/>
    <col min="2" max="2" width="11.1796875" customWidth="1"/>
    <col min="3" max="3" width="22.54296875" customWidth="1"/>
    <col min="4" max="4" width="15.26953125" customWidth="1"/>
    <col min="5" max="5" width="26.1796875" customWidth="1"/>
    <col min="6" max="6" width="18.7265625" customWidth="1"/>
    <col min="7" max="7" width="17.81640625" customWidth="1"/>
    <col min="8" max="8" width="23.26953125" customWidth="1"/>
  </cols>
  <sheetData>
    <row r="3" spans="1:8" ht="15" customHeight="1" x14ac:dyDescent="0.35">
      <c r="A3" s="147"/>
      <c r="B3" s="148"/>
      <c r="C3" s="148"/>
      <c r="D3" s="156" t="s">
        <v>0</v>
      </c>
      <c r="E3" s="167"/>
      <c r="F3" s="1" t="s">
        <v>86</v>
      </c>
      <c r="G3" s="4"/>
    </row>
    <row r="4" spans="1:8" x14ac:dyDescent="0.35">
      <c r="A4" s="150"/>
      <c r="B4" s="151"/>
      <c r="C4" s="151"/>
      <c r="D4" s="158"/>
      <c r="E4" s="160"/>
      <c r="F4" s="2" t="s">
        <v>2</v>
      </c>
      <c r="G4" s="72"/>
    </row>
    <row r="5" spans="1:8" ht="15" customHeight="1" x14ac:dyDescent="0.35">
      <c r="A5" s="150"/>
      <c r="B5" s="151"/>
      <c r="C5" s="151"/>
      <c r="D5" s="240" t="s">
        <v>87</v>
      </c>
      <c r="E5" s="241"/>
      <c r="F5" s="73" t="s">
        <v>4</v>
      </c>
      <c r="G5" s="4" t="s">
        <v>5</v>
      </c>
    </row>
    <row r="6" spans="1:8" x14ac:dyDescent="0.35">
      <c r="A6" s="153"/>
      <c r="B6" s="154"/>
      <c r="C6" s="154"/>
      <c r="D6" s="158"/>
      <c r="E6" s="160"/>
      <c r="F6" s="2" t="s">
        <v>6</v>
      </c>
      <c r="G6" s="74" t="s">
        <v>5</v>
      </c>
    </row>
    <row r="7" spans="1:8" ht="15" customHeight="1" x14ac:dyDescent="0.35">
      <c r="A7" s="229" t="s">
        <v>88</v>
      </c>
      <c r="B7" s="230"/>
      <c r="C7" s="230"/>
      <c r="D7" s="230"/>
      <c r="E7" s="230"/>
      <c r="F7" s="230"/>
      <c r="G7" s="232"/>
    </row>
    <row r="8" spans="1:8" x14ac:dyDescent="0.35">
      <c r="A8" s="212" t="s">
        <v>89</v>
      </c>
      <c r="B8" s="213"/>
      <c r="C8" s="75" t="s">
        <v>10</v>
      </c>
      <c r="D8" s="76" t="s">
        <v>90</v>
      </c>
      <c r="E8" s="77"/>
      <c r="F8" s="77"/>
      <c r="G8" s="78"/>
    </row>
    <row r="9" spans="1:8" x14ac:dyDescent="0.35">
      <c r="A9" s="227"/>
      <c r="B9" s="228"/>
      <c r="C9" s="227"/>
      <c r="D9" s="242"/>
      <c r="E9" s="242"/>
      <c r="F9" s="242"/>
      <c r="G9" s="228"/>
      <c r="H9" s="81"/>
    </row>
    <row r="10" spans="1:8" x14ac:dyDescent="0.35">
      <c r="A10" s="227"/>
      <c r="B10" s="242"/>
      <c r="C10" s="82" t="s">
        <v>12</v>
      </c>
      <c r="D10" s="83">
        <v>2023</v>
      </c>
      <c r="E10" s="80"/>
      <c r="F10" s="80"/>
      <c r="G10" s="79"/>
      <c r="H10" s="81"/>
    </row>
    <row r="11" spans="1:8" x14ac:dyDescent="0.35">
      <c r="A11" s="214"/>
      <c r="B11" s="215"/>
      <c r="C11" s="84"/>
      <c r="D11" s="85"/>
      <c r="E11" s="86"/>
      <c r="F11" s="86"/>
      <c r="G11" s="87"/>
      <c r="H11" s="81"/>
    </row>
    <row r="12" spans="1:8" ht="15" customHeight="1" x14ac:dyDescent="0.35">
      <c r="A12" s="229" t="s">
        <v>91</v>
      </c>
      <c r="B12" s="230"/>
      <c r="C12" s="231"/>
      <c r="D12" s="230"/>
      <c r="E12" s="230"/>
      <c r="F12" s="230"/>
      <c r="G12" s="232"/>
      <c r="H12" s="81"/>
    </row>
    <row r="13" spans="1:8" ht="15" customHeight="1" x14ac:dyDescent="0.35">
      <c r="A13" s="233" t="s">
        <v>92</v>
      </c>
      <c r="B13" s="234"/>
      <c r="C13" s="236" t="s">
        <v>93</v>
      </c>
      <c r="D13" s="88" t="s">
        <v>94</v>
      </c>
      <c r="E13" s="88" t="s">
        <v>95</v>
      </c>
      <c r="F13" s="186" t="s">
        <v>96</v>
      </c>
      <c r="G13" s="188"/>
      <c r="H13" s="81"/>
    </row>
    <row r="14" spans="1:8" ht="15" customHeight="1" x14ac:dyDescent="0.35">
      <c r="A14" s="233"/>
      <c r="B14" s="235"/>
      <c r="C14" s="237"/>
      <c r="D14" s="89">
        <v>0</v>
      </c>
      <c r="E14" s="89">
        <v>0</v>
      </c>
      <c r="F14" s="238">
        <v>0</v>
      </c>
      <c r="G14" s="239"/>
    </row>
    <row r="15" spans="1:8" x14ac:dyDescent="0.35">
      <c r="A15" s="233"/>
      <c r="B15" s="235"/>
      <c r="C15" s="224" t="s">
        <v>97</v>
      </c>
      <c r="D15" s="224">
        <v>24</v>
      </c>
      <c r="E15" s="224">
        <v>16</v>
      </c>
      <c r="F15" s="212">
        <v>8</v>
      </c>
      <c r="G15" s="213"/>
    </row>
    <row r="16" spans="1:8" x14ac:dyDescent="0.35">
      <c r="A16" s="233"/>
      <c r="B16" s="235"/>
      <c r="C16" s="225"/>
      <c r="D16" s="225"/>
      <c r="E16" s="225"/>
      <c r="F16" s="214"/>
      <c r="G16" s="215"/>
    </row>
    <row r="17" spans="1:13" x14ac:dyDescent="0.35">
      <c r="A17" s="233"/>
      <c r="B17" s="235"/>
      <c r="C17" s="224" t="s">
        <v>98</v>
      </c>
      <c r="D17" s="224">
        <v>5</v>
      </c>
      <c r="E17" s="224">
        <v>3</v>
      </c>
      <c r="F17" s="212">
        <v>2</v>
      </c>
      <c r="G17" s="213"/>
    </row>
    <row r="18" spans="1:13" x14ac:dyDescent="0.35">
      <c r="A18" s="233"/>
      <c r="B18" s="235"/>
      <c r="C18" s="225"/>
      <c r="D18" s="225"/>
      <c r="E18" s="225"/>
      <c r="F18" s="214"/>
      <c r="G18" s="215"/>
    </row>
    <row r="19" spans="1:13" x14ac:dyDescent="0.35">
      <c r="A19" s="233"/>
      <c r="B19" s="235"/>
      <c r="C19" s="224" t="s">
        <v>99</v>
      </c>
      <c r="D19" s="224">
        <v>1</v>
      </c>
      <c r="E19" s="224">
        <v>1</v>
      </c>
      <c r="F19" s="212">
        <v>0</v>
      </c>
      <c r="G19" s="213"/>
    </row>
    <row r="20" spans="1:13" x14ac:dyDescent="0.35">
      <c r="A20" s="233"/>
      <c r="B20" s="235"/>
      <c r="C20" s="225"/>
      <c r="D20" s="225"/>
      <c r="E20" s="225"/>
      <c r="F20" s="214"/>
      <c r="G20" s="215"/>
      <c r="M20" t="s">
        <v>100</v>
      </c>
    </row>
    <row r="21" spans="1:13" x14ac:dyDescent="0.35">
      <c r="A21" s="233"/>
      <c r="B21" s="235"/>
      <c r="C21" s="224" t="s">
        <v>101</v>
      </c>
      <c r="D21" s="224">
        <v>0</v>
      </c>
      <c r="E21" s="224">
        <v>0</v>
      </c>
      <c r="F21" s="212">
        <v>0</v>
      </c>
      <c r="G21" s="213"/>
    </row>
    <row r="22" spans="1:13" x14ac:dyDescent="0.35">
      <c r="A22" s="233"/>
      <c r="B22" s="235"/>
      <c r="C22" s="225"/>
      <c r="D22" s="225"/>
      <c r="E22" s="225"/>
      <c r="F22" s="214"/>
      <c r="G22" s="215"/>
    </row>
    <row r="23" spans="1:13" x14ac:dyDescent="0.35">
      <c r="A23" s="233"/>
      <c r="B23" s="235"/>
      <c r="C23" s="226" t="s">
        <v>26</v>
      </c>
      <c r="D23" s="226">
        <v>30</v>
      </c>
      <c r="E23" s="226">
        <f>+E14+E15+E17+E19+E21</f>
        <v>20</v>
      </c>
      <c r="F23" s="227">
        <f>+F14+F15+F17+F19+F21</f>
        <v>10</v>
      </c>
      <c r="G23" s="228"/>
    </row>
    <row r="24" spans="1:13" x14ac:dyDescent="0.35">
      <c r="A24" s="233"/>
      <c r="B24" s="235"/>
      <c r="C24" s="225"/>
      <c r="D24" s="225"/>
      <c r="E24" s="225"/>
      <c r="F24" s="214"/>
      <c r="G24" s="215"/>
    </row>
    <row r="25" spans="1:13" x14ac:dyDescent="0.35">
      <c r="A25" s="216" t="s">
        <v>27</v>
      </c>
      <c r="B25" s="217"/>
      <c r="C25" s="222"/>
      <c r="D25" s="223"/>
      <c r="E25" s="223"/>
      <c r="F25" s="223"/>
      <c r="G25" s="223"/>
    </row>
    <row r="26" spans="1:13" x14ac:dyDescent="0.35">
      <c r="A26" s="218"/>
      <c r="B26" s="219"/>
      <c r="C26" s="223"/>
      <c r="D26" s="223"/>
      <c r="E26" s="223"/>
      <c r="F26" s="223"/>
      <c r="G26" s="223"/>
    </row>
    <row r="27" spans="1:13" x14ac:dyDescent="0.35">
      <c r="A27" s="218"/>
      <c r="B27" s="219"/>
      <c r="C27" s="223"/>
      <c r="D27" s="223"/>
      <c r="E27" s="223"/>
      <c r="F27" s="223"/>
      <c r="G27" s="223"/>
    </row>
    <row r="28" spans="1:13" ht="14.25" customHeight="1" x14ac:dyDescent="0.35">
      <c r="A28" s="218"/>
      <c r="B28" s="219"/>
      <c r="C28" s="223"/>
      <c r="D28" s="223"/>
      <c r="E28" s="223"/>
      <c r="F28" s="223"/>
      <c r="G28" s="223"/>
    </row>
    <row r="29" spans="1:13" x14ac:dyDescent="0.35">
      <c r="A29" s="220"/>
      <c r="B29" s="221"/>
      <c r="C29" s="223"/>
      <c r="D29" s="223"/>
      <c r="E29" s="223"/>
      <c r="F29" s="223"/>
      <c r="G29" s="223"/>
    </row>
  </sheetData>
  <mergeCells count="33">
    <mergeCell ref="A3:C6"/>
    <mergeCell ref="D3:E4"/>
    <mergeCell ref="D5:E6"/>
    <mergeCell ref="A7:G7"/>
    <mergeCell ref="A8:B11"/>
    <mergeCell ref="C9:G9"/>
    <mergeCell ref="A12:G12"/>
    <mergeCell ref="A13:B24"/>
    <mergeCell ref="C13:C14"/>
    <mergeCell ref="F13:G13"/>
    <mergeCell ref="F14:G14"/>
    <mergeCell ref="C15:C16"/>
    <mergeCell ref="D15:D16"/>
    <mergeCell ref="E15:E16"/>
    <mergeCell ref="F15:G16"/>
    <mergeCell ref="C17:C18"/>
    <mergeCell ref="D17:D18"/>
    <mergeCell ref="E17:E18"/>
    <mergeCell ref="F17:G18"/>
    <mergeCell ref="C19:C20"/>
    <mergeCell ref="D19:D20"/>
    <mergeCell ref="E19:E20"/>
    <mergeCell ref="F19:G20"/>
    <mergeCell ref="A25:B29"/>
    <mergeCell ref="C25:G29"/>
    <mergeCell ref="C21:C22"/>
    <mergeCell ref="D21:D22"/>
    <mergeCell ref="E21:E22"/>
    <mergeCell ref="F21:G22"/>
    <mergeCell ref="C23:C24"/>
    <mergeCell ref="D23:D24"/>
    <mergeCell ref="E23:E24"/>
    <mergeCell ref="F23:G24"/>
  </mergeCells>
  <printOptions verticalCentered="1"/>
  <pageMargins left="0.7" right="0" top="0.38" bottom="0.17" header="0.3" footer="0.25"/>
  <pageSetup scale="7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A91DD-66D6-4334-958A-29B86C3D2A45}">
  <dimension ref="A3:M29"/>
  <sheetViews>
    <sheetView topLeftCell="A9" zoomScaleNormal="100" workbookViewId="0">
      <selection activeCell="L33" sqref="L33"/>
    </sheetView>
  </sheetViews>
  <sheetFormatPr baseColWidth="10" defaultRowHeight="14.5" x14ac:dyDescent="0.35"/>
  <cols>
    <col min="1" max="1" width="11" customWidth="1"/>
    <col min="2" max="2" width="11.1796875" customWidth="1"/>
    <col min="3" max="3" width="22.54296875" customWidth="1"/>
    <col min="4" max="4" width="15.26953125" customWidth="1"/>
    <col min="5" max="5" width="26.1796875" customWidth="1"/>
    <col min="6" max="6" width="18.81640625" customWidth="1"/>
    <col min="7" max="7" width="17.81640625" customWidth="1"/>
    <col min="8" max="8" width="23.26953125" customWidth="1"/>
  </cols>
  <sheetData>
    <row r="3" spans="1:8" ht="15" customHeight="1" x14ac:dyDescent="0.35">
      <c r="A3" s="147"/>
      <c r="B3" s="148"/>
      <c r="C3" s="148"/>
      <c r="D3" s="156" t="s">
        <v>0</v>
      </c>
      <c r="E3" s="167"/>
      <c r="F3" s="1" t="s">
        <v>86</v>
      </c>
      <c r="G3" s="4"/>
    </row>
    <row r="4" spans="1:8" x14ac:dyDescent="0.35">
      <c r="A4" s="150"/>
      <c r="B4" s="151"/>
      <c r="C4" s="151"/>
      <c r="D4" s="158"/>
      <c r="E4" s="160"/>
      <c r="F4" s="2" t="s">
        <v>2</v>
      </c>
      <c r="G4" s="72"/>
    </row>
    <row r="5" spans="1:8" ht="15" customHeight="1" x14ac:dyDescent="0.35">
      <c r="A5" s="150"/>
      <c r="B5" s="151"/>
      <c r="C5" s="151"/>
      <c r="D5" s="240" t="s">
        <v>87</v>
      </c>
      <c r="E5" s="241"/>
      <c r="F5" s="73" t="s">
        <v>4</v>
      </c>
      <c r="G5" s="4" t="s">
        <v>5</v>
      </c>
    </row>
    <row r="6" spans="1:8" x14ac:dyDescent="0.35">
      <c r="A6" s="153"/>
      <c r="B6" s="154"/>
      <c r="C6" s="154"/>
      <c r="D6" s="158"/>
      <c r="E6" s="160"/>
      <c r="F6" s="2" t="s">
        <v>6</v>
      </c>
      <c r="G6" s="74" t="s">
        <v>5</v>
      </c>
    </row>
    <row r="7" spans="1:8" ht="15" customHeight="1" x14ac:dyDescent="0.35">
      <c r="A7" s="229" t="s">
        <v>88</v>
      </c>
      <c r="B7" s="230"/>
      <c r="C7" s="230"/>
      <c r="D7" s="230"/>
      <c r="E7" s="230"/>
      <c r="F7" s="230"/>
      <c r="G7" s="232"/>
    </row>
    <row r="8" spans="1:8" x14ac:dyDescent="0.35">
      <c r="A8" s="212" t="s">
        <v>89</v>
      </c>
      <c r="B8" s="213"/>
      <c r="C8" s="75" t="s">
        <v>10</v>
      </c>
      <c r="D8" s="76" t="s">
        <v>102</v>
      </c>
      <c r="E8" s="77"/>
      <c r="F8" s="77"/>
      <c r="G8" s="78"/>
    </row>
    <row r="9" spans="1:8" x14ac:dyDescent="0.35">
      <c r="A9" s="227"/>
      <c r="B9" s="228"/>
      <c r="C9" s="227"/>
      <c r="D9" s="242"/>
      <c r="E9" s="242"/>
      <c r="F9" s="242"/>
      <c r="G9" s="228"/>
      <c r="H9" s="81"/>
    </row>
    <row r="10" spans="1:8" x14ac:dyDescent="0.35">
      <c r="A10" s="227"/>
      <c r="B10" s="242"/>
      <c r="C10" s="82" t="s">
        <v>12</v>
      </c>
      <c r="D10" s="83">
        <v>2023</v>
      </c>
      <c r="E10" s="80"/>
      <c r="F10" s="80"/>
      <c r="G10" s="79"/>
      <c r="H10" s="81"/>
    </row>
    <row r="11" spans="1:8" x14ac:dyDescent="0.35">
      <c r="A11" s="214"/>
      <c r="B11" s="215"/>
      <c r="C11" s="84"/>
      <c r="D11" s="85"/>
      <c r="E11" s="86"/>
      <c r="F11" s="86"/>
      <c r="G11" s="87"/>
      <c r="H11" s="81"/>
    </row>
    <row r="12" spans="1:8" ht="15" customHeight="1" x14ac:dyDescent="0.35">
      <c r="A12" s="229" t="s">
        <v>91</v>
      </c>
      <c r="B12" s="230"/>
      <c r="C12" s="231"/>
      <c r="D12" s="230"/>
      <c r="E12" s="230"/>
      <c r="F12" s="230"/>
      <c r="G12" s="232"/>
      <c r="H12" s="81"/>
    </row>
    <row r="13" spans="1:8" ht="15" customHeight="1" x14ac:dyDescent="0.35">
      <c r="A13" s="233" t="s">
        <v>92</v>
      </c>
      <c r="B13" s="234"/>
      <c r="C13" s="236" t="s">
        <v>93</v>
      </c>
      <c r="D13" s="88" t="s">
        <v>94</v>
      </c>
      <c r="E13" s="88" t="s">
        <v>95</v>
      </c>
      <c r="F13" s="186" t="s">
        <v>96</v>
      </c>
      <c r="G13" s="188"/>
      <c r="H13" s="81"/>
    </row>
    <row r="14" spans="1:8" ht="15" customHeight="1" x14ac:dyDescent="0.35">
      <c r="A14" s="233"/>
      <c r="B14" s="235"/>
      <c r="C14" s="237"/>
      <c r="D14" s="89">
        <v>0</v>
      </c>
      <c r="E14" s="89">
        <v>0</v>
      </c>
      <c r="F14" s="238">
        <v>0</v>
      </c>
      <c r="G14" s="239"/>
    </row>
    <row r="15" spans="1:8" x14ac:dyDescent="0.35">
      <c r="A15" s="233"/>
      <c r="B15" s="235"/>
      <c r="C15" s="224" t="s">
        <v>97</v>
      </c>
      <c r="D15" s="224">
        <v>20</v>
      </c>
      <c r="E15" s="224">
        <v>8</v>
      </c>
      <c r="F15" s="212">
        <v>12</v>
      </c>
      <c r="G15" s="213"/>
    </row>
    <row r="16" spans="1:8" x14ac:dyDescent="0.35">
      <c r="A16" s="233"/>
      <c r="B16" s="235"/>
      <c r="C16" s="225"/>
      <c r="D16" s="225"/>
      <c r="E16" s="225"/>
      <c r="F16" s="214"/>
      <c r="G16" s="215"/>
    </row>
    <row r="17" spans="1:13" x14ac:dyDescent="0.35">
      <c r="A17" s="233"/>
      <c r="B17" s="235"/>
      <c r="C17" s="224" t="s">
        <v>98</v>
      </c>
      <c r="D17" s="224">
        <v>8</v>
      </c>
      <c r="E17" s="224">
        <v>3</v>
      </c>
      <c r="F17" s="212">
        <v>5</v>
      </c>
      <c r="G17" s="213"/>
    </row>
    <row r="18" spans="1:13" x14ac:dyDescent="0.35">
      <c r="A18" s="233"/>
      <c r="B18" s="235"/>
      <c r="C18" s="225"/>
      <c r="D18" s="225"/>
      <c r="E18" s="225"/>
      <c r="F18" s="214"/>
      <c r="G18" s="215"/>
    </row>
    <row r="19" spans="1:13" x14ac:dyDescent="0.35">
      <c r="A19" s="233"/>
      <c r="B19" s="235"/>
      <c r="C19" s="224" t="s">
        <v>99</v>
      </c>
      <c r="D19" s="224">
        <v>0</v>
      </c>
      <c r="E19" s="224">
        <v>0</v>
      </c>
      <c r="F19" s="212">
        <v>0</v>
      </c>
      <c r="G19" s="213"/>
    </row>
    <row r="20" spans="1:13" x14ac:dyDescent="0.35">
      <c r="A20" s="233"/>
      <c r="B20" s="235"/>
      <c r="C20" s="225"/>
      <c r="D20" s="225"/>
      <c r="E20" s="225"/>
      <c r="F20" s="214"/>
      <c r="G20" s="215"/>
      <c r="M20" t="s">
        <v>100</v>
      </c>
    </row>
    <row r="21" spans="1:13" x14ac:dyDescent="0.35">
      <c r="A21" s="233"/>
      <c r="B21" s="235"/>
      <c r="C21" s="224" t="s">
        <v>101</v>
      </c>
      <c r="D21" s="224">
        <v>0</v>
      </c>
      <c r="E21" s="224">
        <v>0</v>
      </c>
      <c r="F21" s="212">
        <v>0</v>
      </c>
      <c r="G21" s="213"/>
    </row>
    <row r="22" spans="1:13" x14ac:dyDescent="0.35">
      <c r="A22" s="233"/>
      <c r="B22" s="235"/>
      <c r="C22" s="225"/>
      <c r="D22" s="225"/>
      <c r="E22" s="225"/>
      <c r="F22" s="214"/>
      <c r="G22" s="215"/>
    </row>
    <row r="23" spans="1:13" x14ac:dyDescent="0.35">
      <c r="A23" s="233"/>
      <c r="B23" s="235"/>
      <c r="C23" s="226" t="s">
        <v>26</v>
      </c>
      <c r="D23" s="226">
        <f>+D21+D19+D17+D15+D14</f>
        <v>28</v>
      </c>
      <c r="E23" s="226">
        <f>+E15+E17</f>
        <v>11</v>
      </c>
      <c r="F23" s="227">
        <f>+F15+F17</f>
        <v>17</v>
      </c>
      <c r="G23" s="228"/>
    </row>
    <row r="24" spans="1:13" x14ac:dyDescent="0.35">
      <c r="A24" s="233"/>
      <c r="B24" s="235"/>
      <c r="C24" s="225"/>
      <c r="D24" s="225"/>
      <c r="E24" s="225"/>
      <c r="F24" s="214"/>
      <c r="G24" s="215"/>
    </row>
    <row r="25" spans="1:13" x14ac:dyDescent="0.35">
      <c r="A25" s="216" t="s">
        <v>27</v>
      </c>
      <c r="B25" s="217"/>
      <c r="C25" s="222"/>
      <c r="D25" s="223"/>
      <c r="E25" s="223"/>
      <c r="F25" s="223"/>
      <c r="G25" s="223"/>
    </row>
    <row r="26" spans="1:13" x14ac:dyDescent="0.35">
      <c r="A26" s="218"/>
      <c r="B26" s="219"/>
      <c r="C26" s="223"/>
      <c r="D26" s="223"/>
      <c r="E26" s="223"/>
      <c r="F26" s="223"/>
      <c r="G26" s="223"/>
    </row>
    <row r="27" spans="1:13" x14ac:dyDescent="0.35">
      <c r="A27" s="218"/>
      <c r="B27" s="219"/>
      <c r="C27" s="223"/>
      <c r="D27" s="223"/>
      <c r="E27" s="223"/>
      <c r="F27" s="223"/>
      <c r="G27" s="223"/>
    </row>
    <row r="28" spans="1:13" ht="14.25" customHeight="1" x14ac:dyDescent="0.35">
      <c r="A28" s="218"/>
      <c r="B28" s="219"/>
      <c r="C28" s="223"/>
      <c r="D28" s="223"/>
      <c r="E28" s="223"/>
      <c r="F28" s="223"/>
      <c r="G28" s="223"/>
    </row>
    <row r="29" spans="1:13" x14ac:dyDescent="0.35">
      <c r="A29" s="220"/>
      <c r="B29" s="221"/>
      <c r="C29" s="223"/>
      <c r="D29" s="223"/>
      <c r="E29" s="223"/>
      <c r="F29" s="223"/>
      <c r="G29" s="223"/>
    </row>
  </sheetData>
  <mergeCells count="33">
    <mergeCell ref="A3:C6"/>
    <mergeCell ref="D3:E4"/>
    <mergeCell ref="D5:E6"/>
    <mergeCell ref="A7:G7"/>
    <mergeCell ref="A8:B11"/>
    <mergeCell ref="C9:G9"/>
    <mergeCell ref="A12:G12"/>
    <mergeCell ref="A13:B24"/>
    <mergeCell ref="C13:C14"/>
    <mergeCell ref="F13:G13"/>
    <mergeCell ref="F14:G14"/>
    <mergeCell ref="C15:C16"/>
    <mergeCell ref="D15:D16"/>
    <mergeCell ref="E15:E16"/>
    <mergeCell ref="F15:G16"/>
    <mergeCell ref="C17:C18"/>
    <mergeCell ref="D17:D18"/>
    <mergeCell ref="E17:E18"/>
    <mergeCell ref="F17:G18"/>
    <mergeCell ref="C19:C20"/>
    <mergeCell ref="D19:D20"/>
    <mergeCell ref="E19:E20"/>
    <mergeCell ref="F19:G20"/>
    <mergeCell ref="A25:B29"/>
    <mergeCell ref="C25:G29"/>
    <mergeCell ref="C21:C22"/>
    <mergeCell ref="D21:D22"/>
    <mergeCell ref="E21:E22"/>
    <mergeCell ref="F21:G22"/>
    <mergeCell ref="C23:C24"/>
    <mergeCell ref="D23:D24"/>
    <mergeCell ref="E23:E24"/>
    <mergeCell ref="F23:G24"/>
  </mergeCells>
  <printOptions verticalCentered="1"/>
  <pageMargins left="0.7" right="0" top="0.38" bottom="0.17" header="0.3" footer="0.25"/>
  <pageSetup scale="7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C74A8-9E58-4A0A-B53F-2357329FD5A5}">
  <dimension ref="A3:M29"/>
  <sheetViews>
    <sheetView zoomScale="55" zoomScaleNormal="55" workbookViewId="0">
      <selection activeCell="J38" sqref="J38"/>
    </sheetView>
  </sheetViews>
  <sheetFormatPr baseColWidth="10" defaultRowHeight="14.5" x14ac:dyDescent="0.35"/>
  <cols>
    <col min="1" max="1" width="11" customWidth="1"/>
    <col min="2" max="2" width="11.1796875" customWidth="1"/>
    <col min="3" max="3" width="22.54296875" customWidth="1"/>
    <col min="4" max="4" width="15.26953125" customWidth="1"/>
    <col min="5" max="5" width="26.1796875" customWidth="1"/>
    <col min="6" max="6" width="18.81640625" customWidth="1"/>
    <col min="7" max="7" width="17.81640625" customWidth="1"/>
    <col min="8" max="8" width="23.26953125" customWidth="1"/>
  </cols>
  <sheetData>
    <row r="3" spans="1:8" ht="15" customHeight="1" x14ac:dyDescent="0.35">
      <c r="A3" s="147"/>
      <c r="B3" s="148"/>
      <c r="C3" s="148"/>
      <c r="D3" s="156" t="s">
        <v>0</v>
      </c>
      <c r="E3" s="167"/>
      <c r="F3" s="1" t="s">
        <v>86</v>
      </c>
      <c r="G3" s="4"/>
    </row>
    <row r="4" spans="1:8" x14ac:dyDescent="0.35">
      <c r="A4" s="150"/>
      <c r="B4" s="151"/>
      <c r="C4" s="151"/>
      <c r="D4" s="158"/>
      <c r="E4" s="160"/>
      <c r="F4" s="2" t="s">
        <v>2</v>
      </c>
      <c r="G4" s="72"/>
    </row>
    <row r="5" spans="1:8" ht="15" customHeight="1" x14ac:dyDescent="0.35">
      <c r="A5" s="150"/>
      <c r="B5" s="151"/>
      <c r="C5" s="151"/>
      <c r="D5" s="240" t="s">
        <v>87</v>
      </c>
      <c r="E5" s="241"/>
      <c r="F5" s="73" t="s">
        <v>4</v>
      </c>
      <c r="G5" s="4" t="s">
        <v>5</v>
      </c>
    </row>
    <row r="6" spans="1:8" x14ac:dyDescent="0.35">
      <c r="A6" s="153"/>
      <c r="B6" s="154"/>
      <c r="C6" s="154"/>
      <c r="D6" s="158"/>
      <c r="E6" s="160"/>
      <c r="F6" s="2" t="s">
        <v>6</v>
      </c>
      <c r="G6" s="74" t="s">
        <v>5</v>
      </c>
    </row>
    <row r="7" spans="1:8" ht="15" customHeight="1" x14ac:dyDescent="0.35">
      <c r="A7" s="229" t="s">
        <v>88</v>
      </c>
      <c r="B7" s="230"/>
      <c r="C7" s="230"/>
      <c r="D7" s="230"/>
      <c r="E7" s="230"/>
      <c r="F7" s="230"/>
      <c r="G7" s="232"/>
    </row>
    <row r="8" spans="1:8" x14ac:dyDescent="0.35">
      <c r="A8" s="212" t="s">
        <v>89</v>
      </c>
      <c r="B8" s="213"/>
      <c r="C8" s="75" t="s">
        <v>10</v>
      </c>
      <c r="D8" s="76" t="s">
        <v>103</v>
      </c>
      <c r="E8" s="77"/>
      <c r="F8" s="77"/>
      <c r="G8" s="78"/>
    </row>
    <row r="9" spans="1:8" x14ac:dyDescent="0.35">
      <c r="A9" s="227"/>
      <c r="B9" s="228"/>
      <c r="C9" s="227"/>
      <c r="D9" s="242"/>
      <c r="E9" s="242"/>
      <c r="F9" s="242"/>
      <c r="G9" s="228"/>
      <c r="H9" s="81"/>
    </row>
    <row r="10" spans="1:8" x14ac:dyDescent="0.35">
      <c r="A10" s="227"/>
      <c r="B10" s="242"/>
      <c r="C10" s="82" t="s">
        <v>12</v>
      </c>
      <c r="D10" s="83">
        <v>2023</v>
      </c>
      <c r="E10" s="80"/>
      <c r="F10" s="80"/>
      <c r="G10" s="79"/>
      <c r="H10" s="81"/>
    </row>
    <row r="11" spans="1:8" x14ac:dyDescent="0.35">
      <c r="A11" s="214"/>
      <c r="B11" s="215"/>
      <c r="C11" s="84"/>
      <c r="D11" s="85"/>
      <c r="E11" s="86"/>
      <c r="F11" s="86"/>
      <c r="G11" s="87"/>
      <c r="H11" s="81"/>
    </row>
    <row r="12" spans="1:8" ht="15" customHeight="1" x14ac:dyDescent="0.35">
      <c r="A12" s="229" t="s">
        <v>91</v>
      </c>
      <c r="B12" s="230"/>
      <c r="C12" s="231"/>
      <c r="D12" s="230"/>
      <c r="E12" s="230"/>
      <c r="F12" s="230"/>
      <c r="G12" s="232"/>
      <c r="H12" s="81"/>
    </row>
    <row r="13" spans="1:8" ht="15" customHeight="1" x14ac:dyDescent="0.35">
      <c r="A13" s="233" t="s">
        <v>92</v>
      </c>
      <c r="B13" s="234"/>
      <c r="C13" s="236" t="s">
        <v>93</v>
      </c>
      <c r="D13" s="88" t="s">
        <v>94</v>
      </c>
      <c r="E13" s="88" t="s">
        <v>95</v>
      </c>
      <c r="F13" s="186" t="s">
        <v>96</v>
      </c>
      <c r="G13" s="188"/>
      <c r="H13" s="81"/>
    </row>
    <row r="14" spans="1:8" ht="15" customHeight="1" x14ac:dyDescent="0.35">
      <c r="A14" s="233"/>
      <c r="B14" s="235"/>
      <c r="C14" s="237"/>
      <c r="D14" s="89">
        <v>1</v>
      </c>
      <c r="E14" s="89">
        <v>0</v>
      </c>
      <c r="F14" s="238">
        <v>1</v>
      </c>
      <c r="G14" s="239"/>
    </row>
    <row r="15" spans="1:8" x14ac:dyDescent="0.35">
      <c r="A15" s="233"/>
      <c r="B15" s="235"/>
      <c r="C15" s="224" t="s">
        <v>97</v>
      </c>
      <c r="D15" s="224">
        <v>21</v>
      </c>
      <c r="E15" s="224">
        <v>14</v>
      </c>
      <c r="F15" s="212">
        <v>7</v>
      </c>
      <c r="G15" s="213"/>
    </row>
    <row r="16" spans="1:8" x14ac:dyDescent="0.35">
      <c r="A16" s="233"/>
      <c r="B16" s="235"/>
      <c r="C16" s="225"/>
      <c r="D16" s="225"/>
      <c r="E16" s="225"/>
      <c r="F16" s="214"/>
      <c r="G16" s="215"/>
    </row>
    <row r="17" spans="1:13" x14ac:dyDescent="0.35">
      <c r="A17" s="233"/>
      <c r="B17" s="235"/>
      <c r="C17" s="224" t="s">
        <v>98</v>
      </c>
      <c r="D17" s="224">
        <v>5</v>
      </c>
      <c r="E17" s="224">
        <v>2</v>
      </c>
      <c r="F17" s="212">
        <v>3</v>
      </c>
      <c r="G17" s="213"/>
    </row>
    <row r="18" spans="1:13" x14ac:dyDescent="0.35">
      <c r="A18" s="233"/>
      <c r="B18" s="235"/>
      <c r="C18" s="225"/>
      <c r="D18" s="225"/>
      <c r="E18" s="225"/>
      <c r="F18" s="214"/>
      <c r="G18" s="215"/>
    </row>
    <row r="19" spans="1:13" x14ac:dyDescent="0.35">
      <c r="A19" s="233"/>
      <c r="B19" s="235"/>
      <c r="C19" s="224" t="s">
        <v>99</v>
      </c>
      <c r="D19" s="224">
        <v>0</v>
      </c>
      <c r="E19" s="224">
        <v>0</v>
      </c>
      <c r="F19" s="212">
        <v>0</v>
      </c>
      <c r="G19" s="213"/>
    </row>
    <row r="20" spans="1:13" x14ac:dyDescent="0.35">
      <c r="A20" s="233"/>
      <c r="B20" s="235"/>
      <c r="C20" s="225"/>
      <c r="D20" s="225"/>
      <c r="E20" s="225"/>
      <c r="F20" s="214"/>
      <c r="G20" s="215"/>
      <c r="M20" t="s">
        <v>100</v>
      </c>
    </row>
    <row r="21" spans="1:13" x14ac:dyDescent="0.35">
      <c r="A21" s="233"/>
      <c r="B21" s="235"/>
      <c r="C21" s="224" t="s">
        <v>101</v>
      </c>
      <c r="D21" s="224">
        <v>0</v>
      </c>
      <c r="E21" s="224">
        <v>0</v>
      </c>
      <c r="F21" s="212">
        <v>0</v>
      </c>
      <c r="G21" s="213"/>
    </row>
    <row r="22" spans="1:13" x14ac:dyDescent="0.35">
      <c r="A22" s="233"/>
      <c r="B22" s="235"/>
      <c r="C22" s="225"/>
      <c r="D22" s="225"/>
      <c r="E22" s="225"/>
      <c r="F22" s="214"/>
      <c r="G22" s="215"/>
    </row>
    <row r="23" spans="1:13" x14ac:dyDescent="0.35">
      <c r="A23" s="233"/>
      <c r="B23" s="235"/>
      <c r="C23" s="226" t="s">
        <v>26</v>
      </c>
      <c r="D23" s="226">
        <v>27</v>
      </c>
      <c r="E23" s="226">
        <v>16</v>
      </c>
      <c r="F23" s="227">
        <v>11</v>
      </c>
      <c r="G23" s="228"/>
    </row>
    <row r="24" spans="1:13" x14ac:dyDescent="0.35">
      <c r="A24" s="233"/>
      <c r="B24" s="235"/>
      <c r="C24" s="225"/>
      <c r="D24" s="225"/>
      <c r="E24" s="225"/>
      <c r="F24" s="214"/>
      <c r="G24" s="215"/>
    </row>
    <row r="25" spans="1:13" x14ac:dyDescent="0.35">
      <c r="A25" s="216" t="s">
        <v>27</v>
      </c>
      <c r="B25" s="217"/>
      <c r="C25" s="222"/>
      <c r="D25" s="223"/>
      <c r="E25" s="223"/>
      <c r="F25" s="223"/>
      <c r="G25" s="223"/>
    </row>
    <row r="26" spans="1:13" x14ac:dyDescent="0.35">
      <c r="A26" s="218"/>
      <c r="B26" s="219"/>
      <c r="C26" s="223"/>
      <c r="D26" s="223"/>
      <c r="E26" s="223"/>
      <c r="F26" s="223"/>
      <c r="G26" s="223"/>
    </row>
    <row r="27" spans="1:13" x14ac:dyDescent="0.35">
      <c r="A27" s="218"/>
      <c r="B27" s="219"/>
      <c r="C27" s="223"/>
      <c r="D27" s="223"/>
      <c r="E27" s="223"/>
      <c r="F27" s="223"/>
      <c r="G27" s="223"/>
    </row>
    <row r="28" spans="1:13" ht="14.25" customHeight="1" x14ac:dyDescent="0.35">
      <c r="A28" s="218"/>
      <c r="B28" s="219"/>
      <c r="C28" s="223"/>
      <c r="D28" s="223"/>
      <c r="E28" s="223"/>
      <c r="F28" s="223"/>
      <c r="G28" s="223"/>
    </row>
    <row r="29" spans="1:13" x14ac:dyDescent="0.35">
      <c r="A29" s="220"/>
      <c r="B29" s="221"/>
      <c r="C29" s="223"/>
      <c r="D29" s="223"/>
      <c r="E29" s="223"/>
      <c r="F29" s="223"/>
      <c r="G29" s="223"/>
    </row>
  </sheetData>
  <mergeCells count="33">
    <mergeCell ref="A3:C6"/>
    <mergeCell ref="D3:E4"/>
    <mergeCell ref="D5:E6"/>
    <mergeCell ref="A7:G7"/>
    <mergeCell ref="A8:B11"/>
    <mergeCell ref="C9:G9"/>
    <mergeCell ref="A12:G12"/>
    <mergeCell ref="A13:B24"/>
    <mergeCell ref="C13:C14"/>
    <mergeCell ref="F13:G13"/>
    <mergeCell ref="F14:G14"/>
    <mergeCell ref="C15:C16"/>
    <mergeCell ref="D15:D16"/>
    <mergeCell ref="E15:E16"/>
    <mergeCell ref="F15:G16"/>
    <mergeCell ref="C17:C18"/>
    <mergeCell ref="D17:D18"/>
    <mergeCell ref="E17:E18"/>
    <mergeCell ref="F17:G18"/>
    <mergeCell ref="C19:C20"/>
    <mergeCell ref="D19:D20"/>
    <mergeCell ref="E19:E20"/>
    <mergeCell ref="F19:G20"/>
    <mergeCell ref="A25:B29"/>
    <mergeCell ref="C25:G29"/>
    <mergeCell ref="C21:C22"/>
    <mergeCell ref="D21:D22"/>
    <mergeCell ref="E21:E22"/>
    <mergeCell ref="F21:G22"/>
    <mergeCell ref="C23:C24"/>
    <mergeCell ref="D23:D24"/>
    <mergeCell ref="E23:E24"/>
    <mergeCell ref="F23:G24"/>
  </mergeCells>
  <printOptions verticalCentered="1"/>
  <pageMargins left="0.7" right="0" top="0.38" bottom="0.17" header="0.3" footer="0.25"/>
  <pageSetup scale="7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4A1E5-F4FB-42D5-9122-DBD83C1471D5}">
  <dimension ref="A3:O34"/>
  <sheetViews>
    <sheetView zoomScale="40" zoomScaleNormal="40" workbookViewId="0">
      <selection activeCell="G40" sqref="G40"/>
    </sheetView>
  </sheetViews>
  <sheetFormatPr baseColWidth="10" defaultRowHeight="14.5" x14ac:dyDescent="0.35"/>
  <cols>
    <col min="1" max="1" width="11" customWidth="1"/>
    <col min="2" max="2" width="14.26953125" customWidth="1"/>
    <col min="3" max="3" width="17.453125" customWidth="1"/>
    <col min="4" max="4" width="9.26953125" customWidth="1"/>
    <col min="5" max="5" width="31.7265625" customWidth="1"/>
    <col min="6" max="6" width="17.453125" customWidth="1"/>
    <col min="7" max="7" width="18.26953125" customWidth="1"/>
    <col min="8" max="8" width="23.26953125" customWidth="1"/>
    <col min="9" max="9" width="11.453125" customWidth="1"/>
  </cols>
  <sheetData>
    <row r="3" spans="1:8" ht="15" customHeight="1" x14ac:dyDescent="0.35">
      <c r="A3" s="147"/>
      <c r="B3" s="148"/>
      <c r="C3" s="148"/>
      <c r="D3" s="156" t="s">
        <v>0</v>
      </c>
      <c r="E3" s="167"/>
      <c r="F3" s="1" t="s">
        <v>104</v>
      </c>
      <c r="G3" s="4"/>
    </row>
    <row r="4" spans="1:8" x14ac:dyDescent="0.35">
      <c r="A4" s="150"/>
      <c r="B4" s="151"/>
      <c r="C4" s="151"/>
      <c r="D4" s="158"/>
      <c r="E4" s="160"/>
      <c r="F4" s="2" t="s">
        <v>2</v>
      </c>
      <c r="G4" s="72"/>
    </row>
    <row r="5" spans="1:8" ht="15" customHeight="1" x14ac:dyDescent="0.35">
      <c r="A5" s="150"/>
      <c r="B5" s="151"/>
      <c r="C5" s="151"/>
      <c r="D5" s="240" t="s">
        <v>105</v>
      </c>
      <c r="E5" s="241"/>
      <c r="F5" s="73" t="s">
        <v>4</v>
      </c>
      <c r="G5" s="4" t="s">
        <v>5</v>
      </c>
    </row>
    <row r="6" spans="1:8" x14ac:dyDescent="0.35">
      <c r="A6" s="153"/>
      <c r="B6" s="154"/>
      <c r="C6" s="154"/>
      <c r="D6" s="158"/>
      <c r="E6" s="160"/>
      <c r="F6" s="2" t="s">
        <v>6</v>
      </c>
      <c r="G6" s="74" t="s">
        <v>5</v>
      </c>
    </row>
    <row r="7" spans="1:8" ht="15" customHeight="1" x14ac:dyDescent="0.35">
      <c r="A7" s="156" t="s">
        <v>88</v>
      </c>
      <c r="B7" s="157"/>
      <c r="C7" s="252"/>
      <c r="D7" s="252"/>
      <c r="E7" s="252"/>
      <c r="F7" s="252"/>
      <c r="G7" s="270"/>
    </row>
    <row r="8" spans="1:8" x14ac:dyDescent="0.35">
      <c r="A8" s="212" t="s">
        <v>106</v>
      </c>
      <c r="B8" s="213"/>
      <c r="C8" s="90" t="s">
        <v>10</v>
      </c>
      <c r="D8" s="76" t="s">
        <v>90</v>
      </c>
      <c r="E8" s="77"/>
      <c r="F8" s="77"/>
      <c r="G8" s="78"/>
    </row>
    <row r="9" spans="1:8" x14ac:dyDescent="0.35">
      <c r="A9" s="227"/>
      <c r="B9" s="242"/>
      <c r="C9" s="227"/>
      <c r="D9" s="242"/>
      <c r="E9" s="242"/>
      <c r="F9" s="242"/>
      <c r="G9" s="242"/>
      <c r="H9" s="91"/>
    </row>
    <row r="10" spans="1:8" x14ac:dyDescent="0.35">
      <c r="A10" s="227"/>
      <c r="B10" s="242"/>
      <c r="C10" s="82" t="s">
        <v>12</v>
      </c>
      <c r="D10" s="85">
        <v>2023</v>
      </c>
      <c r="E10" s="92"/>
      <c r="F10" s="92"/>
      <c r="G10" s="92"/>
      <c r="H10" s="91"/>
    </row>
    <row r="11" spans="1:8" x14ac:dyDescent="0.35">
      <c r="A11" s="214"/>
      <c r="B11" s="215"/>
      <c r="C11" s="86"/>
      <c r="D11" s="85"/>
      <c r="E11" s="86"/>
      <c r="F11" s="86"/>
      <c r="G11" s="87"/>
      <c r="H11" s="81"/>
    </row>
    <row r="12" spans="1:8" ht="15" customHeight="1" x14ac:dyDescent="0.35">
      <c r="A12" s="257" t="s">
        <v>107</v>
      </c>
      <c r="B12" s="231"/>
      <c r="C12" s="231"/>
      <c r="D12" s="230"/>
      <c r="E12" s="230"/>
      <c r="F12" s="230"/>
      <c r="G12" s="232"/>
      <c r="H12" s="81"/>
    </row>
    <row r="13" spans="1:8" ht="15" customHeight="1" x14ac:dyDescent="0.35">
      <c r="A13" s="257" t="s">
        <v>108</v>
      </c>
      <c r="B13" s="258"/>
      <c r="C13" s="263" t="s">
        <v>109</v>
      </c>
      <c r="D13" s="266" t="s">
        <v>110</v>
      </c>
      <c r="E13" s="267"/>
      <c r="F13" s="171" t="s">
        <v>111</v>
      </c>
      <c r="G13" s="173"/>
      <c r="H13" s="81"/>
    </row>
    <row r="14" spans="1:8" ht="15" customHeight="1" x14ac:dyDescent="0.35">
      <c r="A14" s="259"/>
      <c r="B14" s="260"/>
      <c r="C14" s="264"/>
      <c r="D14" s="243">
        <v>92</v>
      </c>
      <c r="E14" s="244"/>
      <c r="F14" s="257">
        <v>30</v>
      </c>
      <c r="G14" s="258"/>
    </row>
    <row r="15" spans="1:8" x14ac:dyDescent="0.35">
      <c r="A15" s="259"/>
      <c r="B15" s="260"/>
      <c r="C15" s="265"/>
      <c r="D15" s="247"/>
      <c r="E15" s="248"/>
      <c r="F15" s="261"/>
      <c r="G15" s="262"/>
    </row>
    <row r="16" spans="1:8" x14ac:dyDescent="0.35">
      <c r="A16" s="259"/>
      <c r="B16" s="260"/>
      <c r="C16" s="268" t="s">
        <v>112</v>
      </c>
      <c r="D16" s="243">
        <v>1</v>
      </c>
      <c r="E16" s="244"/>
      <c r="F16" s="257">
        <v>0</v>
      </c>
      <c r="G16" s="258"/>
    </row>
    <row r="17" spans="1:15" x14ac:dyDescent="0.35">
      <c r="A17" s="259"/>
      <c r="B17" s="260"/>
      <c r="C17" s="269"/>
      <c r="D17" s="247"/>
      <c r="E17" s="248"/>
      <c r="F17" s="261"/>
      <c r="G17" s="262"/>
    </row>
    <row r="18" spans="1:15" x14ac:dyDescent="0.35">
      <c r="A18" s="259"/>
      <c r="B18" s="260"/>
      <c r="C18" s="268" t="s">
        <v>113</v>
      </c>
      <c r="D18" s="243">
        <v>0</v>
      </c>
      <c r="E18" s="244"/>
      <c r="F18" s="257">
        <v>0</v>
      </c>
      <c r="G18" s="258"/>
    </row>
    <row r="19" spans="1:15" x14ac:dyDescent="0.35">
      <c r="A19" s="259"/>
      <c r="B19" s="260"/>
      <c r="C19" s="269"/>
      <c r="D19" s="247"/>
      <c r="E19" s="248"/>
      <c r="F19" s="261"/>
      <c r="G19" s="262"/>
    </row>
    <row r="20" spans="1:15" x14ac:dyDescent="0.35">
      <c r="A20" s="259"/>
      <c r="B20" s="260"/>
      <c r="C20" s="268" t="s">
        <v>26</v>
      </c>
      <c r="D20" s="243">
        <f>SUM(D14:E19)</f>
        <v>93</v>
      </c>
      <c r="E20" s="244"/>
      <c r="F20" s="243">
        <f>SUM(F14:G19)</f>
        <v>30</v>
      </c>
      <c r="G20" s="244"/>
    </row>
    <row r="21" spans="1:15" x14ac:dyDescent="0.35">
      <c r="A21" s="261"/>
      <c r="B21" s="262"/>
      <c r="C21" s="269"/>
      <c r="D21" s="247"/>
      <c r="E21" s="248"/>
      <c r="F21" s="247"/>
      <c r="G21" s="248"/>
    </row>
    <row r="22" spans="1:15" ht="15" customHeight="1" x14ac:dyDescent="0.35">
      <c r="A22" s="251" t="s">
        <v>114</v>
      </c>
      <c r="B22" s="252"/>
      <c r="C22" s="252"/>
      <c r="D22" s="252"/>
      <c r="E22" s="157"/>
      <c r="F22" s="157"/>
      <c r="G22" s="167"/>
    </row>
    <row r="23" spans="1:15" ht="15" customHeight="1" x14ac:dyDescent="0.35">
      <c r="A23" s="253" t="s">
        <v>115</v>
      </c>
      <c r="B23" s="254"/>
      <c r="C23" s="224" t="s">
        <v>95</v>
      </c>
      <c r="D23" s="93" t="s">
        <v>116</v>
      </c>
      <c r="E23" s="94" t="s">
        <v>117</v>
      </c>
      <c r="F23" s="94" t="s">
        <v>118</v>
      </c>
      <c r="G23" s="94" t="s">
        <v>119</v>
      </c>
    </row>
    <row r="24" spans="1:15" ht="15" customHeight="1" x14ac:dyDescent="0.35">
      <c r="A24" s="233"/>
      <c r="B24" s="234"/>
      <c r="C24" s="227"/>
      <c r="D24" s="255">
        <v>17</v>
      </c>
      <c r="E24" s="255">
        <v>3</v>
      </c>
      <c r="F24" s="255">
        <v>0</v>
      </c>
      <c r="G24" s="255">
        <v>0</v>
      </c>
    </row>
    <row r="25" spans="1:15" s="95" customFormat="1" ht="15" customHeight="1" x14ac:dyDescent="0.35">
      <c r="A25" s="233"/>
      <c r="B25" s="234"/>
      <c r="C25" s="225"/>
      <c r="D25" s="256"/>
      <c r="E25" s="256"/>
      <c r="F25" s="256"/>
      <c r="G25" s="256"/>
      <c r="H25"/>
      <c r="I25"/>
      <c r="J25"/>
      <c r="K25"/>
      <c r="L25"/>
      <c r="M25"/>
      <c r="N25"/>
      <c r="O25"/>
    </row>
    <row r="26" spans="1:15" s="95" customFormat="1" x14ac:dyDescent="0.35">
      <c r="A26" s="233"/>
      <c r="B26" s="234"/>
      <c r="C26" s="224" t="s">
        <v>96</v>
      </c>
      <c r="D26" s="224">
        <v>0</v>
      </c>
      <c r="E26" s="224">
        <v>5</v>
      </c>
      <c r="F26" s="224">
        <v>3</v>
      </c>
      <c r="G26" s="224">
        <v>2</v>
      </c>
      <c r="H26"/>
      <c r="I26"/>
      <c r="J26"/>
      <c r="K26"/>
      <c r="L26"/>
      <c r="M26"/>
      <c r="N26"/>
      <c r="O26"/>
    </row>
    <row r="27" spans="1:15" s="95" customFormat="1" x14ac:dyDescent="0.35">
      <c r="A27" s="233"/>
      <c r="B27" s="234"/>
      <c r="C27" s="225"/>
      <c r="D27" s="225"/>
      <c r="E27" s="225"/>
      <c r="F27" s="225"/>
      <c r="G27" s="225"/>
      <c r="H27"/>
      <c r="I27"/>
      <c r="J27"/>
      <c r="K27"/>
      <c r="L27"/>
      <c r="M27"/>
      <c r="N27"/>
      <c r="O27"/>
    </row>
    <row r="28" spans="1:15" s="95" customFormat="1" x14ac:dyDescent="0.35">
      <c r="A28" s="233"/>
      <c r="B28" s="234"/>
      <c r="C28" s="224" t="s">
        <v>26</v>
      </c>
      <c r="D28" s="224">
        <f>SUM(D24:D27)</f>
        <v>17</v>
      </c>
      <c r="E28" s="224">
        <v>8</v>
      </c>
      <c r="F28" s="224">
        <v>3</v>
      </c>
      <c r="G28" s="224">
        <f>SUM(G24:G27)</f>
        <v>2</v>
      </c>
      <c r="H28"/>
      <c r="I28"/>
      <c r="J28"/>
      <c r="K28"/>
      <c r="L28"/>
      <c r="M28"/>
      <c r="N28"/>
      <c r="O28"/>
    </row>
    <row r="29" spans="1:15" s="95" customFormat="1" x14ac:dyDescent="0.35">
      <c r="A29" s="233"/>
      <c r="B29" s="234"/>
      <c r="C29" s="225"/>
      <c r="D29" s="225"/>
      <c r="E29" s="225"/>
      <c r="F29" s="225"/>
      <c r="G29" s="225"/>
      <c r="H29"/>
      <c r="I29"/>
      <c r="J29"/>
      <c r="K29"/>
      <c r="L29"/>
      <c r="M29"/>
      <c r="N29"/>
      <c r="O29"/>
    </row>
    <row r="30" spans="1:15" x14ac:dyDescent="0.35">
      <c r="A30" s="243" t="s">
        <v>27</v>
      </c>
      <c r="B30" s="244"/>
      <c r="C30" s="249"/>
      <c r="D30" s="249"/>
      <c r="E30" s="250"/>
      <c r="F30" s="250"/>
      <c r="G30" s="250"/>
    </row>
    <row r="31" spans="1:15" x14ac:dyDescent="0.35">
      <c r="A31" s="245"/>
      <c r="B31" s="246"/>
      <c r="C31" s="249"/>
      <c r="D31" s="249"/>
      <c r="E31" s="249"/>
      <c r="F31" s="249"/>
      <c r="G31" s="249"/>
    </row>
    <row r="32" spans="1:15" x14ac:dyDescent="0.35">
      <c r="A32" s="245"/>
      <c r="B32" s="246"/>
      <c r="C32" s="249"/>
      <c r="D32" s="249"/>
      <c r="E32" s="249"/>
      <c r="F32" s="249"/>
      <c r="G32" s="249"/>
    </row>
    <row r="33" spans="1:7" ht="14.25" customHeight="1" x14ac:dyDescent="0.35">
      <c r="A33" s="245"/>
      <c r="B33" s="246"/>
      <c r="C33" s="249"/>
      <c r="D33" s="249"/>
      <c r="E33" s="249"/>
      <c r="F33" s="249"/>
      <c r="G33" s="249"/>
    </row>
    <row r="34" spans="1:7" x14ac:dyDescent="0.35">
      <c r="A34" s="247"/>
      <c r="B34" s="248"/>
      <c r="C34" s="249"/>
      <c r="D34" s="249"/>
      <c r="E34" s="249"/>
      <c r="F34" s="249"/>
      <c r="G34" s="249"/>
    </row>
  </sheetData>
  <mergeCells count="41">
    <mergeCell ref="A3:C6"/>
    <mergeCell ref="D3:E4"/>
    <mergeCell ref="D5:E6"/>
    <mergeCell ref="A7:G7"/>
    <mergeCell ref="A8:B11"/>
    <mergeCell ref="C9:G9"/>
    <mergeCell ref="A12:G12"/>
    <mergeCell ref="A13:B21"/>
    <mergeCell ref="C13:C15"/>
    <mergeCell ref="D13:E13"/>
    <mergeCell ref="F13:G13"/>
    <mergeCell ref="D14:E15"/>
    <mergeCell ref="F14:G15"/>
    <mergeCell ref="C16:C17"/>
    <mergeCell ref="D16:E17"/>
    <mergeCell ref="F16:G17"/>
    <mergeCell ref="C18:C19"/>
    <mergeCell ref="D18:E19"/>
    <mergeCell ref="F18:G19"/>
    <mergeCell ref="C20:C21"/>
    <mergeCell ref="D20:E21"/>
    <mergeCell ref="F20:G21"/>
    <mergeCell ref="A22:G22"/>
    <mergeCell ref="A23:B29"/>
    <mergeCell ref="C23:C25"/>
    <mergeCell ref="D24:D25"/>
    <mergeCell ref="E24:E25"/>
    <mergeCell ref="F24:F25"/>
    <mergeCell ref="G24:G25"/>
    <mergeCell ref="C26:C27"/>
    <mergeCell ref="D26:D27"/>
    <mergeCell ref="E26:E27"/>
    <mergeCell ref="A30:B34"/>
    <mergeCell ref="C30:G34"/>
    <mergeCell ref="F26:F27"/>
    <mergeCell ref="G26:G27"/>
    <mergeCell ref="C28:C29"/>
    <mergeCell ref="D28:D29"/>
    <mergeCell ref="E28:E29"/>
    <mergeCell ref="F28:F29"/>
    <mergeCell ref="G28:G29"/>
  </mergeCells>
  <printOptions verticalCentered="1"/>
  <pageMargins left="0.7" right="0" top="0.38" bottom="0.17" header="0.3" footer="0.25"/>
  <pageSetup scale="7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50CE1-6AA2-437C-B706-4D55EF280439}">
  <dimension ref="A3:O34"/>
  <sheetViews>
    <sheetView zoomScale="55" zoomScaleNormal="55" workbookViewId="0">
      <selection activeCell="D28" sqref="D28:G29"/>
    </sheetView>
  </sheetViews>
  <sheetFormatPr baseColWidth="10" defaultRowHeight="14.5" x14ac:dyDescent="0.35"/>
  <cols>
    <col min="1" max="1" width="11" customWidth="1"/>
    <col min="2" max="2" width="14.26953125" customWidth="1"/>
    <col min="3" max="3" width="17.453125" customWidth="1"/>
    <col min="4" max="4" width="9.26953125" customWidth="1"/>
    <col min="5" max="5" width="31.7265625" customWidth="1"/>
    <col min="6" max="6" width="19.54296875" customWidth="1"/>
    <col min="7" max="7" width="17.81640625" customWidth="1"/>
    <col min="8" max="8" width="23.26953125" customWidth="1"/>
    <col min="9" max="9" width="11.453125" customWidth="1"/>
  </cols>
  <sheetData>
    <row r="3" spans="1:8" ht="15" customHeight="1" x14ac:dyDescent="0.35">
      <c r="A3" s="147"/>
      <c r="B3" s="148"/>
      <c r="C3" s="148"/>
      <c r="D3" s="156" t="s">
        <v>0</v>
      </c>
      <c r="E3" s="167"/>
      <c r="F3" s="1" t="s">
        <v>104</v>
      </c>
      <c r="G3" s="4"/>
    </row>
    <row r="4" spans="1:8" x14ac:dyDescent="0.35">
      <c r="A4" s="150"/>
      <c r="B4" s="151"/>
      <c r="C4" s="151"/>
      <c r="D4" s="158"/>
      <c r="E4" s="160"/>
      <c r="F4" s="2" t="s">
        <v>2</v>
      </c>
      <c r="G4" s="72"/>
    </row>
    <row r="5" spans="1:8" ht="15" customHeight="1" x14ac:dyDescent="0.35">
      <c r="A5" s="150"/>
      <c r="B5" s="151"/>
      <c r="C5" s="151"/>
      <c r="D5" s="240" t="s">
        <v>105</v>
      </c>
      <c r="E5" s="241"/>
      <c r="F5" s="73" t="s">
        <v>4</v>
      </c>
      <c r="G5" s="4" t="s">
        <v>5</v>
      </c>
    </row>
    <row r="6" spans="1:8" x14ac:dyDescent="0.35">
      <c r="A6" s="153"/>
      <c r="B6" s="154"/>
      <c r="C6" s="154"/>
      <c r="D6" s="158"/>
      <c r="E6" s="160"/>
      <c r="F6" s="2" t="s">
        <v>6</v>
      </c>
      <c r="G6" s="74" t="s">
        <v>5</v>
      </c>
    </row>
    <row r="7" spans="1:8" ht="15" customHeight="1" x14ac:dyDescent="0.35">
      <c r="A7" s="156" t="s">
        <v>88</v>
      </c>
      <c r="B7" s="157"/>
      <c r="C7" s="252"/>
      <c r="D7" s="252"/>
      <c r="E7" s="252"/>
      <c r="F7" s="252"/>
      <c r="G7" s="270"/>
    </row>
    <row r="8" spans="1:8" x14ac:dyDescent="0.35">
      <c r="A8" s="212" t="s">
        <v>106</v>
      </c>
      <c r="B8" s="213"/>
      <c r="C8" s="90" t="s">
        <v>10</v>
      </c>
      <c r="D8" s="76" t="s">
        <v>102</v>
      </c>
      <c r="E8" s="77"/>
      <c r="F8" s="77"/>
      <c r="G8" s="78"/>
    </row>
    <row r="9" spans="1:8" x14ac:dyDescent="0.35">
      <c r="A9" s="227"/>
      <c r="B9" s="242"/>
      <c r="C9" s="227"/>
      <c r="D9" s="242"/>
      <c r="E9" s="242"/>
      <c r="F9" s="242"/>
      <c r="G9" s="242"/>
      <c r="H9" s="91"/>
    </row>
    <row r="10" spans="1:8" x14ac:dyDescent="0.35">
      <c r="A10" s="227"/>
      <c r="B10" s="242"/>
      <c r="C10" s="82" t="s">
        <v>12</v>
      </c>
      <c r="D10" s="85">
        <v>2023</v>
      </c>
      <c r="E10" s="92"/>
      <c r="F10" s="92"/>
      <c r="G10" s="92"/>
      <c r="H10" s="91"/>
    </row>
    <row r="11" spans="1:8" x14ac:dyDescent="0.35">
      <c r="A11" s="214"/>
      <c r="B11" s="215"/>
      <c r="C11" s="86"/>
      <c r="D11" s="85"/>
      <c r="E11" s="86"/>
      <c r="F11" s="86"/>
      <c r="G11" s="87"/>
      <c r="H11" s="81"/>
    </row>
    <row r="12" spans="1:8" ht="15" customHeight="1" x14ac:dyDescent="0.35">
      <c r="A12" s="257" t="s">
        <v>107</v>
      </c>
      <c r="B12" s="231"/>
      <c r="C12" s="231"/>
      <c r="D12" s="230"/>
      <c r="E12" s="230"/>
      <c r="F12" s="230"/>
      <c r="G12" s="232"/>
      <c r="H12" s="81"/>
    </row>
    <row r="13" spans="1:8" ht="15" customHeight="1" x14ac:dyDescent="0.35">
      <c r="A13" s="257" t="s">
        <v>108</v>
      </c>
      <c r="B13" s="258"/>
      <c r="C13" s="263" t="s">
        <v>109</v>
      </c>
      <c r="D13" s="266" t="s">
        <v>110</v>
      </c>
      <c r="E13" s="267"/>
      <c r="F13" s="171" t="s">
        <v>111</v>
      </c>
      <c r="G13" s="173"/>
      <c r="H13" s="81"/>
    </row>
    <row r="14" spans="1:8" ht="15" customHeight="1" x14ac:dyDescent="0.35">
      <c r="A14" s="259"/>
      <c r="B14" s="260"/>
      <c r="C14" s="264"/>
      <c r="D14" s="243">
        <v>82</v>
      </c>
      <c r="E14" s="244"/>
      <c r="F14" s="257">
        <v>22</v>
      </c>
      <c r="G14" s="258"/>
    </row>
    <row r="15" spans="1:8" x14ac:dyDescent="0.35">
      <c r="A15" s="259"/>
      <c r="B15" s="260"/>
      <c r="C15" s="265"/>
      <c r="D15" s="247"/>
      <c r="E15" s="248"/>
      <c r="F15" s="261"/>
      <c r="G15" s="262"/>
    </row>
    <row r="16" spans="1:8" x14ac:dyDescent="0.35">
      <c r="A16" s="259"/>
      <c r="B16" s="260"/>
      <c r="C16" s="268" t="s">
        <v>112</v>
      </c>
      <c r="D16" s="243">
        <v>0</v>
      </c>
      <c r="E16" s="244"/>
      <c r="F16" s="257">
        <v>0</v>
      </c>
      <c r="G16" s="258"/>
    </row>
    <row r="17" spans="1:15" x14ac:dyDescent="0.35">
      <c r="A17" s="259"/>
      <c r="B17" s="260"/>
      <c r="C17" s="269"/>
      <c r="D17" s="247"/>
      <c r="E17" s="248"/>
      <c r="F17" s="261"/>
      <c r="G17" s="262"/>
    </row>
    <row r="18" spans="1:15" x14ac:dyDescent="0.35">
      <c r="A18" s="259"/>
      <c r="B18" s="260"/>
      <c r="C18" s="268" t="s">
        <v>113</v>
      </c>
      <c r="D18" s="243">
        <v>2</v>
      </c>
      <c r="E18" s="244"/>
      <c r="F18" s="257">
        <v>1</v>
      </c>
      <c r="G18" s="258"/>
    </row>
    <row r="19" spans="1:15" x14ac:dyDescent="0.35">
      <c r="A19" s="259"/>
      <c r="B19" s="260"/>
      <c r="C19" s="269"/>
      <c r="D19" s="247"/>
      <c r="E19" s="248"/>
      <c r="F19" s="261"/>
      <c r="G19" s="262"/>
    </row>
    <row r="20" spans="1:15" x14ac:dyDescent="0.35">
      <c r="A20" s="259"/>
      <c r="B20" s="260"/>
      <c r="C20" s="268" t="s">
        <v>26</v>
      </c>
      <c r="D20" s="243">
        <f>SUM(D14:E19)</f>
        <v>84</v>
      </c>
      <c r="E20" s="244"/>
      <c r="F20" s="243">
        <f>SUM(F14:G19)</f>
        <v>23</v>
      </c>
      <c r="G20" s="244"/>
    </row>
    <row r="21" spans="1:15" x14ac:dyDescent="0.35">
      <c r="A21" s="261"/>
      <c r="B21" s="262"/>
      <c r="C21" s="269"/>
      <c r="D21" s="247"/>
      <c r="E21" s="248"/>
      <c r="F21" s="247"/>
      <c r="G21" s="248"/>
    </row>
    <row r="22" spans="1:15" ht="15" customHeight="1" x14ac:dyDescent="0.35">
      <c r="A22" s="251" t="s">
        <v>114</v>
      </c>
      <c r="B22" s="252"/>
      <c r="C22" s="252"/>
      <c r="D22" s="252"/>
      <c r="E22" s="157"/>
      <c r="F22" s="157"/>
      <c r="G22" s="167"/>
    </row>
    <row r="23" spans="1:15" ht="15" customHeight="1" x14ac:dyDescent="0.35">
      <c r="A23" s="253" t="s">
        <v>115</v>
      </c>
      <c r="B23" s="254"/>
      <c r="C23" s="224" t="s">
        <v>95</v>
      </c>
      <c r="D23" s="93" t="s">
        <v>116</v>
      </c>
      <c r="E23" s="94" t="s">
        <v>117</v>
      </c>
      <c r="F23" s="94" t="s">
        <v>118</v>
      </c>
      <c r="G23" s="94" t="s">
        <v>119</v>
      </c>
    </row>
    <row r="24" spans="1:15" ht="15" customHeight="1" x14ac:dyDescent="0.35">
      <c r="A24" s="233"/>
      <c r="B24" s="234"/>
      <c r="C24" s="227"/>
      <c r="D24" s="255">
        <v>10</v>
      </c>
      <c r="E24" s="255">
        <v>0</v>
      </c>
      <c r="F24" s="255">
        <v>3</v>
      </c>
      <c r="G24" s="255">
        <v>2</v>
      </c>
    </row>
    <row r="25" spans="1:15" s="95" customFormat="1" ht="15" customHeight="1" x14ac:dyDescent="0.35">
      <c r="A25" s="233"/>
      <c r="B25" s="234"/>
      <c r="C25" s="225"/>
      <c r="D25" s="256"/>
      <c r="E25" s="256"/>
      <c r="F25" s="256"/>
      <c r="G25" s="256"/>
      <c r="H25"/>
      <c r="I25"/>
      <c r="J25"/>
      <c r="K25"/>
      <c r="L25"/>
      <c r="M25"/>
      <c r="N25"/>
      <c r="O25"/>
    </row>
    <row r="26" spans="1:15" s="95" customFormat="1" x14ac:dyDescent="0.35">
      <c r="A26" s="233"/>
      <c r="B26" s="234"/>
      <c r="C26" s="224" t="s">
        <v>96</v>
      </c>
      <c r="D26" s="224">
        <v>2</v>
      </c>
      <c r="E26" s="224">
        <v>2</v>
      </c>
      <c r="F26" s="224">
        <v>2</v>
      </c>
      <c r="G26" s="224">
        <v>2</v>
      </c>
      <c r="H26"/>
      <c r="I26"/>
      <c r="J26"/>
      <c r="K26"/>
      <c r="L26"/>
      <c r="M26"/>
      <c r="N26"/>
      <c r="O26"/>
    </row>
    <row r="27" spans="1:15" s="95" customFormat="1" x14ac:dyDescent="0.35">
      <c r="A27" s="233"/>
      <c r="B27" s="234"/>
      <c r="C27" s="225"/>
      <c r="D27" s="225"/>
      <c r="E27" s="225"/>
      <c r="F27" s="225"/>
      <c r="G27" s="225"/>
      <c r="H27"/>
      <c r="I27"/>
      <c r="J27"/>
      <c r="K27"/>
      <c r="L27"/>
      <c r="M27"/>
      <c r="N27"/>
      <c r="O27"/>
    </row>
    <row r="28" spans="1:15" s="95" customFormat="1" x14ac:dyDescent="0.35">
      <c r="A28" s="233"/>
      <c r="B28" s="234"/>
      <c r="C28" s="224" t="s">
        <v>26</v>
      </c>
      <c r="D28" s="224">
        <f>SUM(D24:D27)</f>
        <v>12</v>
      </c>
      <c r="E28" s="224">
        <v>2</v>
      </c>
      <c r="F28" s="224">
        <v>5</v>
      </c>
      <c r="G28" s="224">
        <f>SUM(G24:G27)</f>
        <v>4</v>
      </c>
      <c r="H28"/>
      <c r="I28"/>
      <c r="J28"/>
      <c r="K28"/>
      <c r="L28"/>
      <c r="M28"/>
      <c r="N28"/>
      <c r="O28"/>
    </row>
    <row r="29" spans="1:15" s="95" customFormat="1" x14ac:dyDescent="0.35">
      <c r="A29" s="233"/>
      <c r="B29" s="234"/>
      <c r="C29" s="225"/>
      <c r="D29" s="225"/>
      <c r="E29" s="225"/>
      <c r="F29" s="225"/>
      <c r="G29" s="225"/>
      <c r="H29"/>
      <c r="I29"/>
      <c r="J29"/>
      <c r="K29"/>
      <c r="L29"/>
      <c r="M29"/>
      <c r="N29"/>
      <c r="O29"/>
    </row>
    <row r="30" spans="1:15" x14ac:dyDescent="0.35">
      <c r="A30" s="243" t="s">
        <v>27</v>
      </c>
      <c r="B30" s="244"/>
      <c r="C30" s="249"/>
      <c r="D30" s="249"/>
      <c r="E30" s="250"/>
      <c r="F30" s="250"/>
      <c r="G30" s="250"/>
    </row>
    <row r="31" spans="1:15" x14ac:dyDescent="0.35">
      <c r="A31" s="245"/>
      <c r="B31" s="246"/>
      <c r="C31" s="249"/>
      <c r="D31" s="249"/>
      <c r="E31" s="249"/>
      <c r="F31" s="249"/>
      <c r="G31" s="249"/>
    </row>
    <row r="32" spans="1:15" x14ac:dyDescent="0.35">
      <c r="A32" s="245"/>
      <c r="B32" s="246"/>
      <c r="C32" s="249"/>
      <c r="D32" s="249"/>
      <c r="E32" s="249"/>
      <c r="F32" s="249"/>
      <c r="G32" s="249"/>
    </row>
    <row r="33" spans="1:7" ht="14.25" customHeight="1" x14ac:dyDescent="0.35">
      <c r="A33" s="245"/>
      <c r="B33" s="246"/>
      <c r="C33" s="249"/>
      <c r="D33" s="249"/>
      <c r="E33" s="249"/>
      <c r="F33" s="249"/>
      <c r="G33" s="249"/>
    </row>
    <row r="34" spans="1:7" x14ac:dyDescent="0.35">
      <c r="A34" s="247"/>
      <c r="B34" s="248"/>
      <c r="C34" s="249"/>
      <c r="D34" s="249"/>
      <c r="E34" s="249"/>
      <c r="F34" s="249"/>
      <c r="G34" s="249"/>
    </row>
  </sheetData>
  <mergeCells count="41">
    <mergeCell ref="A3:C6"/>
    <mergeCell ref="D3:E4"/>
    <mergeCell ref="D5:E6"/>
    <mergeCell ref="A7:G7"/>
    <mergeCell ref="A8:B11"/>
    <mergeCell ref="C9:G9"/>
    <mergeCell ref="A12:G12"/>
    <mergeCell ref="A13:B21"/>
    <mergeCell ref="C13:C15"/>
    <mergeCell ref="D13:E13"/>
    <mergeCell ref="F13:G13"/>
    <mergeCell ref="D14:E15"/>
    <mergeCell ref="F14:G15"/>
    <mergeCell ref="C16:C17"/>
    <mergeCell ref="D16:E17"/>
    <mergeCell ref="F16:G17"/>
    <mergeCell ref="C18:C19"/>
    <mergeCell ref="D18:E19"/>
    <mergeCell ref="F18:G19"/>
    <mergeCell ref="C20:C21"/>
    <mergeCell ref="D20:E21"/>
    <mergeCell ref="F20:G21"/>
    <mergeCell ref="A22:G22"/>
    <mergeCell ref="A23:B29"/>
    <mergeCell ref="C23:C25"/>
    <mergeCell ref="D24:D25"/>
    <mergeCell ref="E24:E25"/>
    <mergeCell ref="F24:F25"/>
    <mergeCell ref="G24:G25"/>
    <mergeCell ref="C26:C27"/>
    <mergeCell ref="D26:D27"/>
    <mergeCell ref="E26:E27"/>
    <mergeCell ref="A30:B34"/>
    <mergeCell ref="C30:G34"/>
    <mergeCell ref="F26:F27"/>
    <mergeCell ref="G26:G27"/>
    <mergeCell ref="C28:C29"/>
    <mergeCell ref="D28:D29"/>
    <mergeCell ref="E28:E29"/>
    <mergeCell ref="F28:F29"/>
    <mergeCell ref="G28:G29"/>
  </mergeCells>
  <printOptions verticalCentered="1"/>
  <pageMargins left="0.7" right="0" top="0.38" bottom="0.17" header="0.3" footer="0.25"/>
  <pageSetup scale="7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26A60-9A85-4252-B835-3373C5A12B83}">
  <dimension ref="A3:O34"/>
  <sheetViews>
    <sheetView topLeftCell="A3" zoomScale="55" zoomScaleNormal="55" workbookViewId="0">
      <selection activeCell="I29" sqref="I29"/>
    </sheetView>
  </sheetViews>
  <sheetFormatPr baseColWidth="10" defaultRowHeight="14.5" x14ac:dyDescent="0.35"/>
  <cols>
    <col min="1" max="1" width="11" customWidth="1"/>
    <col min="2" max="2" width="14.26953125" customWidth="1"/>
    <col min="3" max="3" width="17.54296875" customWidth="1"/>
    <col min="4" max="4" width="11.26953125" customWidth="1"/>
    <col min="5" max="5" width="31.7265625" customWidth="1"/>
    <col min="6" max="6" width="18.453125" customWidth="1"/>
    <col min="7" max="7" width="17.7265625" customWidth="1"/>
    <col min="8" max="8" width="23.26953125" customWidth="1"/>
    <col min="9" max="9" width="11.453125" customWidth="1"/>
  </cols>
  <sheetData>
    <row r="3" spans="1:8" ht="15" customHeight="1" x14ac:dyDescent="0.35">
      <c r="A3" s="147"/>
      <c r="B3" s="148"/>
      <c r="C3" s="148"/>
      <c r="D3" s="156" t="s">
        <v>0</v>
      </c>
      <c r="E3" s="167"/>
      <c r="F3" s="1" t="s">
        <v>104</v>
      </c>
      <c r="G3" s="4"/>
    </row>
    <row r="4" spans="1:8" x14ac:dyDescent="0.35">
      <c r="A4" s="150"/>
      <c r="B4" s="151"/>
      <c r="C4" s="151"/>
      <c r="D4" s="158"/>
      <c r="E4" s="160"/>
      <c r="F4" s="2" t="s">
        <v>2</v>
      </c>
      <c r="G4" s="72"/>
    </row>
    <row r="5" spans="1:8" ht="15" customHeight="1" x14ac:dyDescent="0.35">
      <c r="A5" s="150"/>
      <c r="B5" s="151"/>
      <c r="C5" s="151"/>
      <c r="D5" s="240" t="s">
        <v>105</v>
      </c>
      <c r="E5" s="241"/>
      <c r="F5" s="73" t="s">
        <v>4</v>
      </c>
      <c r="G5" s="4" t="s">
        <v>5</v>
      </c>
    </row>
    <row r="6" spans="1:8" x14ac:dyDescent="0.35">
      <c r="A6" s="153"/>
      <c r="B6" s="154"/>
      <c r="C6" s="154"/>
      <c r="D6" s="158"/>
      <c r="E6" s="160"/>
      <c r="F6" s="2" t="s">
        <v>6</v>
      </c>
      <c r="G6" s="74" t="s">
        <v>5</v>
      </c>
    </row>
    <row r="7" spans="1:8" ht="15" customHeight="1" x14ac:dyDescent="0.35">
      <c r="A7" s="156" t="s">
        <v>88</v>
      </c>
      <c r="B7" s="157"/>
      <c r="C7" s="252"/>
      <c r="D7" s="252"/>
      <c r="E7" s="252"/>
      <c r="F7" s="252"/>
      <c r="G7" s="270"/>
    </row>
    <row r="8" spans="1:8" x14ac:dyDescent="0.35">
      <c r="A8" s="212" t="s">
        <v>106</v>
      </c>
      <c r="B8" s="213"/>
      <c r="C8" s="90" t="s">
        <v>10</v>
      </c>
      <c r="D8" s="76" t="s">
        <v>103</v>
      </c>
      <c r="E8" s="77"/>
      <c r="F8" s="77"/>
      <c r="G8" s="78"/>
    </row>
    <row r="9" spans="1:8" x14ac:dyDescent="0.35">
      <c r="A9" s="227"/>
      <c r="B9" s="242"/>
      <c r="C9" s="227"/>
      <c r="D9" s="242"/>
      <c r="E9" s="242"/>
      <c r="F9" s="242"/>
      <c r="G9" s="242"/>
      <c r="H9" s="91"/>
    </row>
    <row r="10" spans="1:8" x14ac:dyDescent="0.35">
      <c r="A10" s="227"/>
      <c r="B10" s="242"/>
      <c r="C10" s="82" t="s">
        <v>12</v>
      </c>
      <c r="D10" s="85">
        <v>2023</v>
      </c>
      <c r="E10" s="92"/>
      <c r="F10" s="92"/>
      <c r="G10" s="92"/>
      <c r="H10" s="91"/>
    </row>
    <row r="11" spans="1:8" x14ac:dyDescent="0.35">
      <c r="A11" s="214"/>
      <c r="B11" s="215"/>
      <c r="C11" s="86"/>
      <c r="D11" s="85"/>
      <c r="E11" s="86"/>
      <c r="F11" s="86"/>
      <c r="G11" s="87"/>
      <c r="H11" s="81"/>
    </row>
    <row r="12" spans="1:8" ht="15" customHeight="1" x14ac:dyDescent="0.35">
      <c r="A12" s="257" t="s">
        <v>107</v>
      </c>
      <c r="B12" s="231"/>
      <c r="C12" s="231"/>
      <c r="D12" s="230"/>
      <c r="E12" s="230"/>
      <c r="F12" s="230"/>
      <c r="G12" s="232"/>
      <c r="H12" s="81"/>
    </row>
    <row r="13" spans="1:8" ht="15" customHeight="1" x14ac:dyDescent="0.35">
      <c r="A13" s="257" t="s">
        <v>108</v>
      </c>
      <c r="B13" s="258"/>
      <c r="C13" s="263" t="s">
        <v>109</v>
      </c>
      <c r="D13" s="266" t="s">
        <v>110</v>
      </c>
      <c r="E13" s="267"/>
      <c r="F13" s="171" t="s">
        <v>111</v>
      </c>
      <c r="G13" s="173"/>
      <c r="H13" s="81"/>
    </row>
    <row r="14" spans="1:8" ht="15" customHeight="1" x14ac:dyDescent="0.35">
      <c r="A14" s="259"/>
      <c r="B14" s="260"/>
      <c r="C14" s="264"/>
      <c r="D14" s="243">
        <v>85</v>
      </c>
      <c r="E14" s="244"/>
      <c r="F14" s="257">
        <v>9</v>
      </c>
      <c r="G14" s="258"/>
    </row>
    <row r="15" spans="1:8" x14ac:dyDescent="0.35">
      <c r="A15" s="259"/>
      <c r="B15" s="260"/>
      <c r="C15" s="265"/>
      <c r="D15" s="247"/>
      <c r="E15" s="248"/>
      <c r="F15" s="261"/>
      <c r="G15" s="262"/>
    </row>
    <row r="16" spans="1:8" x14ac:dyDescent="0.35">
      <c r="A16" s="259"/>
      <c r="B16" s="260"/>
      <c r="C16" s="268" t="s">
        <v>112</v>
      </c>
      <c r="D16" s="243">
        <v>0</v>
      </c>
      <c r="E16" s="244"/>
      <c r="F16" s="257">
        <v>0</v>
      </c>
      <c r="G16" s="258"/>
    </row>
    <row r="17" spans="1:15" x14ac:dyDescent="0.35">
      <c r="A17" s="259"/>
      <c r="B17" s="260"/>
      <c r="C17" s="269"/>
      <c r="D17" s="247"/>
      <c r="E17" s="248"/>
      <c r="F17" s="261"/>
      <c r="G17" s="262"/>
    </row>
    <row r="18" spans="1:15" x14ac:dyDescent="0.35">
      <c r="A18" s="259"/>
      <c r="B18" s="260"/>
      <c r="C18" s="268" t="s">
        <v>113</v>
      </c>
      <c r="D18" s="243">
        <v>2</v>
      </c>
      <c r="E18" s="244"/>
      <c r="F18" s="257">
        <v>0</v>
      </c>
      <c r="G18" s="258"/>
    </row>
    <row r="19" spans="1:15" x14ac:dyDescent="0.35">
      <c r="A19" s="259"/>
      <c r="B19" s="260"/>
      <c r="C19" s="269"/>
      <c r="D19" s="247"/>
      <c r="E19" s="248"/>
      <c r="F19" s="261"/>
      <c r="G19" s="262"/>
    </row>
    <row r="20" spans="1:15" x14ac:dyDescent="0.35">
      <c r="A20" s="259"/>
      <c r="B20" s="260"/>
      <c r="C20" s="268" t="s">
        <v>26</v>
      </c>
      <c r="D20" s="243">
        <f>SUM(D14:E19)</f>
        <v>87</v>
      </c>
      <c r="E20" s="244"/>
      <c r="F20" s="243">
        <f>SUM(F14:G19)</f>
        <v>9</v>
      </c>
      <c r="G20" s="244"/>
    </row>
    <row r="21" spans="1:15" x14ac:dyDescent="0.35">
      <c r="A21" s="261"/>
      <c r="B21" s="262"/>
      <c r="C21" s="269"/>
      <c r="D21" s="247"/>
      <c r="E21" s="248"/>
      <c r="F21" s="247"/>
      <c r="G21" s="248"/>
    </row>
    <row r="22" spans="1:15" ht="15" customHeight="1" x14ac:dyDescent="0.35">
      <c r="A22" s="251" t="s">
        <v>114</v>
      </c>
      <c r="B22" s="252"/>
      <c r="C22" s="252"/>
      <c r="D22" s="252"/>
      <c r="E22" s="157"/>
      <c r="F22" s="157"/>
      <c r="G22" s="167"/>
    </row>
    <row r="23" spans="1:15" ht="15" customHeight="1" x14ac:dyDescent="0.35">
      <c r="A23" s="253" t="s">
        <v>115</v>
      </c>
      <c r="B23" s="254"/>
      <c r="C23" s="224" t="s">
        <v>95</v>
      </c>
      <c r="D23" s="93" t="s">
        <v>116</v>
      </c>
      <c r="E23" s="94" t="s">
        <v>117</v>
      </c>
      <c r="F23" s="94" t="s">
        <v>118</v>
      </c>
      <c r="G23" s="94" t="s">
        <v>119</v>
      </c>
    </row>
    <row r="24" spans="1:15" ht="15" customHeight="1" x14ac:dyDescent="0.35">
      <c r="A24" s="233"/>
      <c r="B24" s="234"/>
      <c r="C24" s="227"/>
      <c r="D24" s="255">
        <v>0</v>
      </c>
      <c r="E24" s="255">
        <v>2</v>
      </c>
      <c r="F24" s="255">
        <v>0</v>
      </c>
      <c r="G24" s="255">
        <v>0</v>
      </c>
    </row>
    <row r="25" spans="1:15" s="95" customFormat="1" ht="15" customHeight="1" x14ac:dyDescent="0.35">
      <c r="A25" s="233"/>
      <c r="B25" s="234"/>
      <c r="C25" s="225"/>
      <c r="D25" s="256"/>
      <c r="E25" s="256"/>
      <c r="F25" s="256"/>
      <c r="G25" s="256"/>
      <c r="H25"/>
      <c r="I25"/>
      <c r="J25"/>
      <c r="K25"/>
      <c r="L25"/>
      <c r="M25"/>
      <c r="N25"/>
      <c r="O25"/>
    </row>
    <row r="26" spans="1:15" s="95" customFormat="1" x14ac:dyDescent="0.35">
      <c r="A26" s="233"/>
      <c r="B26" s="234"/>
      <c r="C26" s="224" t="s">
        <v>96</v>
      </c>
      <c r="D26" s="224">
        <v>2</v>
      </c>
      <c r="E26" s="224">
        <v>4</v>
      </c>
      <c r="F26" s="224">
        <v>1</v>
      </c>
      <c r="G26" s="224">
        <v>0</v>
      </c>
      <c r="H26"/>
      <c r="I26"/>
      <c r="J26"/>
      <c r="K26"/>
      <c r="L26"/>
      <c r="M26"/>
      <c r="N26"/>
      <c r="O26"/>
    </row>
    <row r="27" spans="1:15" s="95" customFormat="1" x14ac:dyDescent="0.35">
      <c r="A27" s="233"/>
      <c r="B27" s="234"/>
      <c r="C27" s="225"/>
      <c r="D27" s="225"/>
      <c r="E27" s="225"/>
      <c r="F27" s="225"/>
      <c r="G27" s="225"/>
      <c r="H27"/>
      <c r="I27"/>
      <c r="J27"/>
      <c r="K27"/>
      <c r="L27"/>
      <c r="M27"/>
      <c r="N27"/>
      <c r="O27"/>
    </row>
    <row r="28" spans="1:15" s="95" customFormat="1" x14ac:dyDescent="0.35">
      <c r="A28" s="233"/>
      <c r="B28" s="234"/>
      <c r="C28" s="224" t="s">
        <v>26</v>
      </c>
      <c r="D28" s="224">
        <f>SUM(D24:D27)</f>
        <v>2</v>
      </c>
      <c r="E28" s="224">
        <v>6</v>
      </c>
      <c r="F28" s="224">
        <v>1</v>
      </c>
      <c r="G28" s="224">
        <f>SUM(G24:G27)</f>
        <v>0</v>
      </c>
      <c r="H28"/>
      <c r="I28"/>
      <c r="J28"/>
      <c r="K28"/>
      <c r="L28"/>
      <c r="M28"/>
      <c r="N28"/>
      <c r="O28"/>
    </row>
    <row r="29" spans="1:15" s="95" customFormat="1" x14ac:dyDescent="0.35">
      <c r="A29" s="233"/>
      <c r="B29" s="234"/>
      <c r="C29" s="225"/>
      <c r="D29" s="225"/>
      <c r="E29" s="225"/>
      <c r="F29" s="225"/>
      <c r="G29" s="225"/>
      <c r="H29"/>
      <c r="I29"/>
      <c r="J29"/>
      <c r="K29"/>
      <c r="L29"/>
      <c r="M29"/>
      <c r="N29"/>
      <c r="O29"/>
    </row>
    <row r="30" spans="1:15" x14ac:dyDescent="0.35">
      <c r="A30" s="243" t="s">
        <v>27</v>
      </c>
      <c r="B30" s="244"/>
      <c r="C30" s="249"/>
      <c r="D30" s="249"/>
      <c r="E30" s="250"/>
      <c r="F30" s="250"/>
      <c r="G30" s="250"/>
    </row>
    <row r="31" spans="1:15" x14ac:dyDescent="0.35">
      <c r="A31" s="245"/>
      <c r="B31" s="246"/>
      <c r="C31" s="249"/>
      <c r="D31" s="249"/>
      <c r="E31" s="249"/>
      <c r="F31" s="249"/>
      <c r="G31" s="249"/>
    </row>
    <row r="32" spans="1:15" x14ac:dyDescent="0.35">
      <c r="A32" s="245"/>
      <c r="B32" s="246"/>
      <c r="C32" s="249"/>
      <c r="D32" s="249"/>
      <c r="E32" s="249"/>
      <c r="F32" s="249"/>
      <c r="G32" s="249"/>
    </row>
    <row r="33" spans="1:7" ht="14.25" customHeight="1" x14ac:dyDescent="0.35">
      <c r="A33" s="245"/>
      <c r="B33" s="246"/>
      <c r="C33" s="249"/>
      <c r="D33" s="249"/>
      <c r="E33" s="249"/>
      <c r="F33" s="249"/>
      <c r="G33" s="249"/>
    </row>
    <row r="34" spans="1:7" x14ac:dyDescent="0.35">
      <c r="A34" s="247"/>
      <c r="B34" s="248"/>
      <c r="C34" s="249"/>
      <c r="D34" s="249"/>
      <c r="E34" s="249"/>
      <c r="F34" s="249"/>
      <c r="G34" s="249"/>
    </row>
  </sheetData>
  <mergeCells count="41">
    <mergeCell ref="A3:C6"/>
    <mergeCell ref="D3:E4"/>
    <mergeCell ref="D5:E6"/>
    <mergeCell ref="A7:G7"/>
    <mergeCell ref="A8:B11"/>
    <mergeCell ref="C9:G9"/>
    <mergeCell ref="A12:G12"/>
    <mergeCell ref="A13:B21"/>
    <mergeCell ref="C13:C15"/>
    <mergeCell ref="D13:E13"/>
    <mergeCell ref="F13:G13"/>
    <mergeCell ref="D14:E15"/>
    <mergeCell ref="F14:G15"/>
    <mergeCell ref="C16:C17"/>
    <mergeCell ref="D16:E17"/>
    <mergeCell ref="F16:G17"/>
    <mergeCell ref="C18:C19"/>
    <mergeCell ref="D18:E19"/>
    <mergeCell ref="F18:G19"/>
    <mergeCell ref="C20:C21"/>
    <mergeCell ref="D20:E21"/>
    <mergeCell ref="F20:G21"/>
    <mergeCell ref="A22:G22"/>
    <mergeCell ref="A23:B29"/>
    <mergeCell ref="C23:C25"/>
    <mergeCell ref="D24:D25"/>
    <mergeCell ref="E24:E25"/>
    <mergeCell ref="F24:F25"/>
    <mergeCell ref="G24:G25"/>
    <mergeCell ref="C26:C27"/>
    <mergeCell ref="D26:D27"/>
    <mergeCell ref="E26:E27"/>
    <mergeCell ref="A30:B34"/>
    <mergeCell ref="C30:G34"/>
    <mergeCell ref="F26:F27"/>
    <mergeCell ref="G26:G27"/>
    <mergeCell ref="C28:C29"/>
    <mergeCell ref="D28:D29"/>
    <mergeCell ref="E28:E29"/>
    <mergeCell ref="F28:F29"/>
    <mergeCell ref="G28:G29"/>
  </mergeCells>
  <printOptions verticalCentered="1"/>
  <pageMargins left="0.7" right="0" top="0.38" bottom="0.17" header="0.3" footer="0.25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18</vt:i4>
      </vt:variant>
    </vt:vector>
  </HeadingPairs>
  <TitlesOfParts>
    <vt:vector size="37" baseType="lpstr">
      <vt:lpstr>Produccion Julio 2023</vt:lpstr>
      <vt:lpstr>Produccion Agosto 2023</vt:lpstr>
      <vt:lpstr>Produccion Septiembre 2023</vt:lpstr>
      <vt:lpstr>OAI Julio 2023</vt:lpstr>
      <vt:lpstr>OAI Agosto 2023</vt:lpstr>
      <vt:lpstr>OAI Septiembre 2023</vt:lpstr>
      <vt:lpstr>Direccion Sorteo Julio 2023</vt:lpstr>
      <vt:lpstr>Direccion Sorteo Agosto 2023</vt:lpstr>
      <vt:lpstr>Direccion Sorteo Sept. 2023</vt:lpstr>
      <vt:lpstr>Direccion Juridica Julio 2023</vt:lpstr>
      <vt:lpstr>Direccion Juridica Agosto 2023</vt:lpstr>
      <vt:lpstr>Direccion Juridica Sept. 2023</vt:lpstr>
      <vt:lpstr>Control de Premio Julio 2023</vt:lpstr>
      <vt:lpstr>Control de Premio Agosto 2023</vt:lpstr>
      <vt:lpstr>Control de Premio Sept 2023</vt:lpstr>
      <vt:lpstr>Asistencia Social Julio 2023</vt:lpstr>
      <vt:lpstr>Asistencia Social Agosto 2023</vt:lpstr>
      <vt:lpstr>Asistencia Social Sept. 2023</vt:lpstr>
      <vt:lpstr>Sheet1</vt:lpstr>
      <vt:lpstr>'Asistencia Social Agosto 2023'!Área_de_impresión</vt:lpstr>
      <vt:lpstr>'Asistencia Social Julio 2023'!Área_de_impresión</vt:lpstr>
      <vt:lpstr>'Asistencia Social Sept. 2023'!Área_de_impresión</vt:lpstr>
      <vt:lpstr>'Control de Premio Agosto 2023'!Área_de_impresión</vt:lpstr>
      <vt:lpstr>'Control de Premio Julio 2023'!Área_de_impresión</vt:lpstr>
      <vt:lpstr>'Control de Premio Sept 2023'!Área_de_impresión</vt:lpstr>
      <vt:lpstr>'Direccion Juridica Agosto 2023'!Área_de_impresión</vt:lpstr>
      <vt:lpstr>'Direccion Juridica Julio 2023'!Área_de_impresión</vt:lpstr>
      <vt:lpstr>'Direccion Juridica Sept. 2023'!Área_de_impresión</vt:lpstr>
      <vt:lpstr>'Direccion Sorteo Agosto 2023'!Área_de_impresión</vt:lpstr>
      <vt:lpstr>'Direccion Sorteo Julio 2023'!Área_de_impresión</vt:lpstr>
      <vt:lpstr>'Direccion Sorteo Sept. 2023'!Área_de_impresión</vt:lpstr>
      <vt:lpstr>'OAI Agosto 2023'!Área_de_impresión</vt:lpstr>
      <vt:lpstr>'OAI Julio 2023'!Área_de_impresión</vt:lpstr>
      <vt:lpstr>'OAI Septiembre 2023'!Área_de_impresión</vt:lpstr>
      <vt:lpstr>'Produccion Agosto 2023'!Área_de_impresión</vt:lpstr>
      <vt:lpstr>'Produccion Julio 2023'!Área_de_impresión</vt:lpstr>
      <vt:lpstr>'Produccion Septiembre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VASQUEZ</dc:creator>
  <cp:lastModifiedBy>RUTH VASQUEZ</cp:lastModifiedBy>
  <dcterms:created xsi:type="dcterms:W3CDTF">2015-06-05T18:17:20Z</dcterms:created>
  <dcterms:modified xsi:type="dcterms:W3CDTF">2023-10-09T15:01:42Z</dcterms:modified>
</cp:coreProperties>
</file>