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DICIEMBRE 2023\"/>
    </mc:Choice>
  </mc:AlternateContent>
  <xr:revisionPtr revIDLastSave="0" documentId="13_ncr:1_{3C73CB33-974F-425C-A261-F97C2EDB3127}" xr6:coauthVersionLast="47" xr6:coauthVersionMax="47" xr10:uidLastSave="{00000000-0000-0000-0000-000000000000}"/>
  <bookViews>
    <workbookView xWindow="-120" yWindow="-120" windowWidth="20730" windowHeight="11160" xr2:uid="{163C4985-32B9-45F8-A674-78776DCE771C}"/>
  </bookViews>
  <sheets>
    <sheet name="Hoja1" sheetId="1" r:id="rId1"/>
  </sheets>
  <definedNames>
    <definedName name="_xlnm.Print_Area" localSheetId="0">Hoja1!$A$1:$I$36</definedName>
    <definedName name="_xlnm.Print_Titles" localSheetId="0">Hoja1!$2:$11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H27" i="1"/>
  <c r="H26" i="1"/>
  <c r="H25" i="1"/>
  <c r="H24" i="1"/>
  <c r="H23" i="1"/>
  <c r="H21" i="1"/>
  <c r="H22" i="1"/>
  <c r="H28" i="1" s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<sst xmlns="http://schemas.openxmlformats.org/spreadsheetml/2006/main" count="115" uniqueCount="104">
  <si>
    <t>MINISTERIO DE HACIENDA</t>
  </si>
  <si>
    <t>ADMINISTRACION LOTERIA NACIONAL</t>
  </si>
  <si>
    <t>DEPARTAMENTO DE CONTABILIDAD</t>
  </si>
  <si>
    <t xml:space="preserve"> Proveedor</t>
  </si>
  <si>
    <t>Concepto</t>
  </si>
  <si>
    <t>No. de Factura (Gubernamental)</t>
  </si>
  <si>
    <t>Fecha  de Emision Factura</t>
  </si>
  <si>
    <t>Fecha Fin de Factura</t>
  </si>
  <si>
    <t>Monto  Facturado de la deuda</t>
  </si>
  <si>
    <t>Monto Pagado a la fecha</t>
  </si>
  <si>
    <t xml:space="preserve">Monto Pendiente </t>
  </si>
  <si>
    <t>Estado (completo, pendiente y atrasado)</t>
  </si>
  <si>
    <t>17/11/2023</t>
  </si>
  <si>
    <t>FERMO SUPLIMPORT
SRL</t>
  </si>
  <si>
    <t>CONTRATACION DE SERVICIOS DE MONTAJE, COORDINACION Y ORGANIZACIÓN DE EVENTOS, PARA CURSO-TALLER EN COMPRAS PUBLICAS, Y ACTIVIDADES DE LANZAMIENTO DE NUEVOS PRODUCTOS DE LA LOTERIA NACIONAL</t>
  </si>
  <si>
    <t>B1500000102</t>
  </si>
  <si>
    <t>28/11/2023</t>
  </si>
  <si>
    <t>13/12/2023</t>
  </si>
  <si>
    <t>PENDIENTE  Libramiento 1619</t>
  </si>
  <si>
    <t xml:space="preserve">
AROMAS JT, 
EIRL</t>
  </si>
  <si>
    <t>CONTRATACIÓN DE CATERING PARA CURSO-TALLER EN COMPRAS PUBLICA, Y ACTIVIDADES DE LANZAMIENTO DE NUEVOS PRODUCTOS DE LA LOTERÍA NACIONAL</t>
  </si>
  <si>
    <t>B1500000180</t>
  </si>
  <si>
    <t>PENDIENTE  Libramiento 1620</t>
  </si>
  <si>
    <t>RD$</t>
  </si>
  <si>
    <t>____________________________________</t>
  </si>
  <si>
    <t>Nataly Paniagua de  Rosario</t>
  </si>
  <si>
    <t>Gizel A. Rivera Soto</t>
  </si>
  <si>
    <t>Directora Financiera</t>
  </si>
  <si>
    <t>Encargada de Contabilidad</t>
  </si>
  <si>
    <t>Relación de Estado de cuenta suplidores  al 31 del mes de diciembre 2023</t>
  </si>
  <si>
    <t>PENDIENTE  Libramiento 1744</t>
  </si>
  <si>
    <t>27/12/2023</t>
  </si>
  <si>
    <t>PENDIENTE  Libramiento 1771</t>
  </si>
  <si>
    <t>29/12/2023</t>
  </si>
  <si>
    <t>ROSELIO FLORENTINO ESTEVEZ ROSARIO</t>
  </si>
  <si>
    <t>30/12/2023</t>
  </si>
  <si>
    <t>PENDIENTE  Libramiento 1782</t>
  </si>
  <si>
    <t>B1500001161</t>
  </si>
  <si>
    <t>ELECTROM, S.AS</t>
  </si>
  <si>
    <t>PENDIENTE  Libramiento 1807</t>
  </si>
  <si>
    <t>ZONA GAMING ARENA, SRL</t>
  </si>
  <si>
    <t>PENDIENTE  Libramiento 1808</t>
  </si>
  <si>
    <t>B1500000022</t>
  </si>
  <si>
    <t>04/01/2023</t>
  </si>
  <si>
    <t>EDITORA DEL CARIBE C POR A</t>
  </si>
  <si>
    <t>PENDIENTE  Libramiento 1816</t>
  </si>
  <si>
    <t>06/01/2023</t>
  </si>
  <si>
    <t>PENDIENTE  Libramiento 1829</t>
  </si>
  <si>
    <t>COPY SOLUTIONS INTERNATIONALS S A</t>
  </si>
  <si>
    <t>10/01/2023</t>
  </si>
  <si>
    <t>DALA SOLUCIONES SRL</t>
  </si>
  <si>
    <t>PENDIENTE  Libramiento 1831</t>
  </si>
  <si>
    <t>LUNSER ENTERPRISE SRL</t>
  </si>
  <si>
    <t>PENDIENTE  Libramiento 1834</t>
  </si>
  <si>
    <t>TONER DEPOT MULTISERVICIOS EORG</t>
  </si>
  <si>
    <t>12/01/2023</t>
  </si>
  <si>
    <t>PENDIENTE  Libramiento 1847</t>
  </si>
  <si>
    <t>PENDIENTE  Libramiento 1848</t>
  </si>
  <si>
    <t>SENSACIONAL</t>
  </si>
  <si>
    <t>PENDIENTE  Libramiento 1853</t>
  </si>
  <si>
    <t>13/01/2023</t>
  </si>
  <si>
    <t>CORAMCA, SRL</t>
  </si>
  <si>
    <t>SAVANT CONSULTORES, SRL</t>
  </si>
  <si>
    <t>PENDIENTE  Libramiento 1858</t>
  </si>
  <si>
    <t>PENDIENTE  Libramiento 1859</t>
  </si>
  <si>
    <t>PONDVIEW GROUP SRL</t>
  </si>
  <si>
    <t>TAPIZADO DE LOS MUEBLES DE DIFERENTES DEPARTAMENTOS DE LA INSTITUCION</t>
  </si>
  <si>
    <t>B1500000240</t>
  </si>
  <si>
    <t>22/11/2023</t>
  </si>
  <si>
    <t>CONTRATACIÓN DE SERVICIOS POR MANTENIMIENTO PREVENTIVO Y PROFUNDO PARA TRES (3) ASCENSORES DE ESTA INSTITUCIÓN POR UN PERIODO DE 1 AÑO, CORRESPONDIENTE AL MES DE DICIEMBRE 2023.CUOTA 3/12. ORDEN NO. 2023-00055.</t>
  </si>
  <si>
    <t>DEMEERO CONSTRUCTORA, SRL</t>
  </si>
  <si>
    <t>Total para Diciembre 2023</t>
  </si>
  <si>
    <t>HYLSA</t>
  </si>
  <si>
    <t>ADQUISICION DE GOMAS PARA DIFERENTES VEHICULOS DE ESTA INSTITUCION</t>
  </si>
  <si>
    <t>B1500005452</t>
  </si>
  <si>
    <t>27/11/2023</t>
  </si>
  <si>
    <t>B1500000046</t>
  </si>
  <si>
    <t>HONORARIOS POR SERVICIOS PROFESIONALES PRODUCIDOS POR LEGALIZACION NOTARIAL DE DOS (2) ACUERDOS, UN (1) CONTRATO DE COMERCIALIZACION, UN (1) CONTRATO DE CESION, DOS (2) CONVENIOS DE COMERCIALIZACION Y UN (1) ACTA DE REVISION DE BOLOS</t>
  </si>
  <si>
    <t>COMPRA DE COMPUTADORAS Y DISCO DURO EXTERNO PARA EL USO DE LA TRANSMISION DE LOS BOLOS DE LA INSTITUCION</t>
  </si>
  <si>
    <t>RENOVACION  SUSCRIPCION DEL PERIODICO EL CARIBE, CORRESPONDIENTE AL PERIODO DEL 12/12/2023 AL 11/12/2024</t>
  </si>
  <si>
    <t>ALQUILER DE IMPRESORAS MONOCROMÁTICAS Y FULL COLOR POR UN PERIODO DE 1 AÑO, CORRESPONDIENTE AL MES DE NOV. 2023. PAGO 7/12</t>
  </si>
  <si>
    <t>15/12/2023</t>
  </si>
  <si>
    <t>B1500002535</t>
  </si>
  <si>
    <t>B1500005323</t>
  </si>
  <si>
    <t>ADQUISICIÓN DE MATERIALES Y HERRAMIENTAS PARA EL DEPARTAMENTO DE SERVICIOS GENERALES DE LA INSTITUCIÓN</t>
  </si>
  <si>
    <t>B1500000002</t>
  </si>
  <si>
    <t>COMPRA POR SERVICIO DE CHOCOLATE Y AREPA PARA LA BIENVENIDA A LA NAVIDAD 2023 DE LA INSTITUCIÓN</t>
  </si>
  <si>
    <t>B1500000166</t>
  </si>
  <si>
    <t>20/12/2023</t>
  </si>
  <si>
    <t>ALQUILER DE TRES (3) IMPRESORAS MONOCROMÁTICAS Y UNA (1) IMPRESORA FULL COLOR, POR UN PERIODO DE UN (1) AÑO, PAGO 10/12</t>
  </si>
  <si>
    <t>B1500007105</t>
  </si>
  <si>
    <t>19/12/2023</t>
  </si>
  <si>
    <t>SERVICIO DE CAMPAÑA PUBLICITARIA (PUBLICIDAD SONORA O PERIFONEO) EN DISTINTAS PROVINCIAS DEL PAÍS, PARA LA PROMOCIÓN DEL SORTEO EXTRAORDINARIO NAVIDAD 2023</t>
  </si>
  <si>
    <t>B1500000217</t>
  </si>
  <si>
    <t>ADQUISICIÓN DE MATERIALES Y HERRAMIENTAS PARA EL DEPARTAMENTO DE SERVICIOS GENERALES DE LA INSTITUCION</t>
  </si>
  <si>
    <t>B1500000301</t>
  </si>
  <si>
    <t>18/12/2023</t>
  </si>
  <si>
    <t>RENOVACIÓN DE LICENCIAS TECNOLÓGICAS (FIREWALL SOPHOS), PARA SER UTILIZADOS EN ESTA INSTITUCIÓN</t>
  </si>
  <si>
    <t>B1500000144</t>
  </si>
  <si>
    <t>26/12/2023</t>
  </si>
  <si>
    <t>PAGO RENOVACIÓN DE LICENCIAS TECNOLÓGICAS (MICROSOFT 365 BUSINESS STANDARD) PARA UTILIZADOS EN ESTA INSTITUCION</t>
  </si>
  <si>
    <t xml:space="preserve">B1500000026 </t>
  </si>
  <si>
    <t>22/12/2023</t>
  </si>
  <si>
    <t>07/12/2023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</si>
</sst>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 applyProtection="1">
      <alignment horizontal="center" vertical="center" wrapText="1" readingOrder="1"/>
      <protection locked="0"/>
    </xf>
    <xf numFmtId="43" fontId="6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wrapText="1"/>
    </xf>
    <xf numFmtId="43" fontId="4" fillId="2" borderId="3" xfId="0" applyNumberFormat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320675</xdr:colOff>
      <xdr:row>5</xdr:row>
      <xdr:rowOff>9526</xdr:rowOff>
    </xdr:from>
    <xdr:to>
      <xdr:col>8</xdr:col>
      <xdr:colOff>1247775</xdr:colOff>
      <xdr:row>9</xdr:row>
      <xdr:rowOff>9526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6DE22A-4C3E-42B8-9790-B743BCF301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93425" y="771526"/>
          <a:ext cx="1936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</xdr:row>
      <xdr:rowOff>114301</xdr:rowOff>
    </xdr:from>
    <xdr:to>
      <xdr:col>0</xdr:col>
      <xdr:colOff>2209800</xdr:colOff>
      <xdr:row>8</xdr:row>
      <xdr:rowOff>266701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2F3CD9A1-8CFE-4405-B7F3-A6BFE94E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85801"/>
          <a:ext cx="208597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F9EC9-7490-4797-8033-41A1FB5FC8B8}">
  <dimension ref="A1:J36"/>
  <sheetViews>
    <sheetView showGridLines="0" tabSelected="1" topLeftCell="A2" zoomScaleNormal="100" workbookViewId="0">
      <selection activeCell="F32" sqref="F32"/>
    </sheetView>
  </sheetViews>
  <sheetFormatPr baseColWidth="10" defaultRowHeight="15" x14ac:dyDescent="0.25"/>
  <cols>
    <col min="1" max="1" width="35.28515625" customWidth="1"/>
    <col min="2" max="2" width="49" customWidth="1"/>
    <col min="3" max="3" width="18.140625" customWidth="1"/>
    <col min="4" max="4" width="13.28515625" customWidth="1"/>
    <col min="5" max="5" width="13.42578125" customWidth="1"/>
    <col min="6" max="6" width="15.28515625" bestFit="1" customWidth="1"/>
    <col min="7" max="7" width="14.7109375" customWidth="1"/>
    <col min="8" max="8" width="15.140625" customWidth="1"/>
    <col min="9" max="9" width="19.5703125" customWidth="1"/>
  </cols>
  <sheetData>
    <row r="1" spans="1:10" hidden="1" x14ac:dyDescent="0.25"/>
    <row r="4" spans="1:10" x14ac:dyDescent="0.25">
      <c r="A4" s="1"/>
      <c r="B4" s="1"/>
      <c r="C4" s="1"/>
      <c r="D4" s="1"/>
      <c r="E4" s="1"/>
      <c r="F4" s="2"/>
      <c r="G4" s="2"/>
      <c r="H4" s="2"/>
      <c r="I4" s="2"/>
    </row>
    <row r="5" spans="1:10" x14ac:dyDescent="0.25">
      <c r="A5" s="1"/>
      <c r="B5" s="1"/>
      <c r="C5" s="1"/>
      <c r="D5" s="1"/>
      <c r="E5" s="1"/>
      <c r="F5" s="2"/>
      <c r="G5" s="2"/>
      <c r="H5" s="2"/>
      <c r="I5" s="2"/>
    </row>
    <row r="6" spans="1:10" ht="22.5" x14ac:dyDescent="0.3">
      <c r="A6" s="1"/>
      <c r="B6" s="28" t="s">
        <v>0</v>
      </c>
      <c r="C6" s="28"/>
      <c r="D6" s="28"/>
      <c r="E6" s="28"/>
      <c r="F6" s="28"/>
      <c r="G6" s="28"/>
      <c r="H6" s="28"/>
      <c r="I6" s="2"/>
    </row>
    <row r="7" spans="1:10" ht="22.5" x14ac:dyDescent="0.3">
      <c r="A7" s="1"/>
      <c r="B7" s="28" t="s">
        <v>1</v>
      </c>
      <c r="C7" s="28"/>
      <c r="D7" s="28"/>
      <c r="E7" s="28"/>
      <c r="F7" s="28"/>
      <c r="G7" s="28"/>
      <c r="H7" s="28"/>
      <c r="I7" s="2"/>
    </row>
    <row r="8" spans="1:10" ht="22.5" x14ac:dyDescent="0.3">
      <c r="A8" s="3"/>
      <c r="B8" s="28" t="s">
        <v>2</v>
      </c>
      <c r="C8" s="28"/>
      <c r="D8" s="28"/>
      <c r="E8" s="28"/>
      <c r="F8" s="28"/>
      <c r="G8" s="28"/>
      <c r="H8" s="28"/>
      <c r="I8" s="4"/>
    </row>
    <row r="9" spans="1:10" ht="22.5" x14ac:dyDescent="0.3">
      <c r="A9" s="3"/>
      <c r="B9" s="28"/>
      <c r="C9" s="28"/>
      <c r="D9" s="28"/>
      <c r="E9" s="28"/>
      <c r="F9" s="28"/>
      <c r="G9" s="28"/>
      <c r="H9" s="28"/>
      <c r="I9" s="4"/>
    </row>
    <row r="10" spans="1:10" ht="19.5" customHeight="1" thickBot="1" x14ac:dyDescent="0.3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4"/>
    </row>
    <row r="11" spans="1:10" ht="48" thickBot="1" x14ac:dyDescent="0.3">
      <c r="A11" s="5" t="s">
        <v>3</v>
      </c>
      <c r="B11" s="5" t="s">
        <v>4</v>
      </c>
      <c r="C11" s="5" t="s">
        <v>5</v>
      </c>
      <c r="D11" s="6" t="s">
        <v>6</v>
      </c>
      <c r="E11" s="7" t="s">
        <v>7</v>
      </c>
      <c r="F11" s="8" t="s">
        <v>8</v>
      </c>
      <c r="G11" s="8" t="s">
        <v>9</v>
      </c>
      <c r="H11" s="8" t="s">
        <v>10</v>
      </c>
      <c r="I11" s="5" t="s">
        <v>11</v>
      </c>
    </row>
    <row r="12" spans="1:10" ht="110.25" x14ac:dyDescent="0.25">
      <c r="A12" s="17" t="s">
        <v>13</v>
      </c>
      <c r="B12" s="18" t="s">
        <v>14</v>
      </c>
      <c r="C12" s="17" t="s">
        <v>15</v>
      </c>
      <c r="D12" s="19" t="s">
        <v>16</v>
      </c>
      <c r="E12" s="19" t="s">
        <v>17</v>
      </c>
      <c r="F12" s="9">
        <v>4691520.7</v>
      </c>
      <c r="G12" s="9">
        <v>0</v>
      </c>
      <c r="H12" s="9">
        <f t="shared" ref="H12:H27" si="0">+F12-G12</f>
        <v>4691520.7</v>
      </c>
      <c r="I12" s="10" t="s">
        <v>18</v>
      </c>
    </row>
    <row r="13" spans="1:10" ht="78.75" x14ac:dyDescent="0.25">
      <c r="A13" s="17" t="s">
        <v>19</v>
      </c>
      <c r="B13" s="18" t="s">
        <v>20</v>
      </c>
      <c r="C13" s="17" t="s">
        <v>21</v>
      </c>
      <c r="D13" s="19" t="s">
        <v>16</v>
      </c>
      <c r="E13" s="19" t="s">
        <v>17</v>
      </c>
      <c r="F13" s="9">
        <v>4600000</v>
      </c>
      <c r="G13" s="9">
        <v>0</v>
      </c>
      <c r="H13" s="11">
        <f t="shared" si="0"/>
        <v>4600000</v>
      </c>
      <c r="I13" s="10" t="s">
        <v>22</v>
      </c>
    </row>
    <row r="14" spans="1:10" ht="47.25" x14ac:dyDescent="0.25">
      <c r="A14" s="17" t="s">
        <v>70</v>
      </c>
      <c r="B14" s="18" t="s">
        <v>66</v>
      </c>
      <c r="C14" s="17" t="s">
        <v>67</v>
      </c>
      <c r="D14" s="19" t="s">
        <v>68</v>
      </c>
      <c r="E14" s="19" t="s">
        <v>31</v>
      </c>
      <c r="F14" s="9">
        <v>201190</v>
      </c>
      <c r="G14" s="9">
        <v>0</v>
      </c>
      <c r="H14" s="11">
        <f t="shared" si="0"/>
        <v>201190</v>
      </c>
      <c r="I14" s="10" t="s">
        <v>30</v>
      </c>
    </row>
    <row r="15" spans="1:10" ht="47.25" x14ac:dyDescent="0.25">
      <c r="A15" s="17" t="s">
        <v>72</v>
      </c>
      <c r="B15" s="18" t="s">
        <v>73</v>
      </c>
      <c r="C15" s="17" t="s">
        <v>74</v>
      </c>
      <c r="D15" s="19" t="s">
        <v>75</v>
      </c>
      <c r="E15" s="19" t="s">
        <v>33</v>
      </c>
      <c r="F15" s="9">
        <v>238741.66</v>
      </c>
      <c r="G15" s="9">
        <v>0</v>
      </c>
      <c r="H15" s="11">
        <f t="shared" si="0"/>
        <v>238741.66</v>
      </c>
      <c r="I15" s="10" t="s">
        <v>32</v>
      </c>
    </row>
    <row r="16" spans="1:10" ht="131.25" customHeight="1" x14ac:dyDescent="0.25">
      <c r="A16" s="17" t="s">
        <v>34</v>
      </c>
      <c r="B16" s="18" t="s">
        <v>77</v>
      </c>
      <c r="C16" s="17" t="s">
        <v>76</v>
      </c>
      <c r="D16" s="19" t="s">
        <v>12</v>
      </c>
      <c r="E16" s="19" t="s">
        <v>35</v>
      </c>
      <c r="F16" s="9">
        <v>84960</v>
      </c>
      <c r="G16" s="9">
        <v>0</v>
      </c>
      <c r="H16" s="11">
        <f t="shared" si="0"/>
        <v>84960</v>
      </c>
      <c r="I16" s="10" t="s">
        <v>36</v>
      </c>
    </row>
    <row r="17" spans="1:9" ht="116.25" customHeight="1" x14ac:dyDescent="0.25">
      <c r="A17" s="17" t="s">
        <v>38</v>
      </c>
      <c r="B17" s="18" t="s">
        <v>69</v>
      </c>
      <c r="C17" s="17" t="s">
        <v>37</v>
      </c>
      <c r="D17" s="19">
        <v>45119</v>
      </c>
      <c r="E17" s="20" t="s">
        <v>43</v>
      </c>
      <c r="F17" s="9">
        <v>15809.05</v>
      </c>
      <c r="G17" s="9">
        <v>0</v>
      </c>
      <c r="H17" s="11">
        <f t="shared" si="0"/>
        <v>15809.05</v>
      </c>
      <c r="I17" s="10" t="s">
        <v>39</v>
      </c>
    </row>
    <row r="18" spans="1:9" ht="68.25" customHeight="1" x14ac:dyDescent="0.25">
      <c r="A18" s="17" t="s">
        <v>40</v>
      </c>
      <c r="B18" s="18" t="s">
        <v>78</v>
      </c>
      <c r="C18" s="17" t="s">
        <v>42</v>
      </c>
      <c r="D18" s="19">
        <v>45242</v>
      </c>
      <c r="E18" s="20" t="s">
        <v>43</v>
      </c>
      <c r="F18" s="9">
        <v>79590.039999999994</v>
      </c>
      <c r="G18" s="9">
        <v>0</v>
      </c>
      <c r="H18" s="11">
        <f t="shared" si="0"/>
        <v>79590.039999999994</v>
      </c>
      <c r="I18" s="10" t="s">
        <v>41</v>
      </c>
    </row>
    <row r="19" spans="1:9" ht="51.75" customHeight="1" x14ac:dyDescent="0.25">
      <c r="A19" s="17" t="s">
        <v>44</v>
      </c>
      <c r="B19" s="18" t="s">
        <v>79</v>
      </c>
      <c r="C19" s="17" t="s">
        <v>83</v>
      </c>
      <c r="D19" s="19" t="s">
        <v>81</v>
      </c>
      <c r="E19" s="20" t="s">
        <v>46</v>
      </c>
      <c r="F19" s="9">
        <v>15500</v>
      </c>
      <c r="G19" s="9">
        <v>0</v>
      </c>
      <c r="H19" s="11">
        <f t="shared" si="0"/>
        <v>15500</v>
      </c>
      <c r="I19" s="10" t="s">
        <v>45</v>
      </c>
    </row>
    <row r="20" spans="1:9" ht="67.5" customHeight="1" x14ac:dyDescent="0.25">
      <c r="A20" s="17" t="s">
        <v>48</v>
      </c>
      <c r="B20" s="18" t="s">
        <v>80</v>
      </c>
      <c r="C20" s="17" t="s">
        <v>82</v>
      </c>
      <c r="D20" s="19" t="s">
        <v>81</v>
      </c>
      <c r="E20" s="20" t="s">
        <v>49</v>
      </c>
      <c r="F20" s="9">
        <v>15714.12</v>
      </c>
      <c r="G20" s="9">
        <v>0</v>
      </c>
      <c r="H20" s="11">
        <f t="shared" si="0"/>
        <v>15714.12</v>
      </c>
      <c r="I20" s="10" t="s">
        <v>47</v>
      </c>
    </row>
    <row r="21" spans="1:9" ht="66" customHeight="1" x14ac:dyDescent="0.25">
      <c r="A21" s="17" t="s">
        <v>50</v>
      </c>
      <c r="B21" s="18" t="s">
        <v>84</v>
      </c>
      <c r="C21" s="17" t="s">
        <v>85</v>
      </c>
      <c r="D21" s="20" t="s">
        <v>103</v>
      </c>
      <c r="E21" s="20" t="s">
        <v>49</v>
      </c>
      <c r="F21" s="9">
        <v>146021.32</v>
      </c>
      <c r="G21" s="9">
        <v>0</v>
      </c>
      <c r="H21" s="11">
        <f t="shared" si="0"/>
        <v>146021.32</v>
      </c>
      <c r="I21" s="10" t="s">
        <v>51</v>
      </c>
    </row>
    <row r="22" spans="1:9" ht="53.25" customHeight="1" x14ac:dyDescent="0.25">
      <c r="A22" s="17" t="s">
        <v>52</v>
      </c>
      <c r="B22" s="18" t="s">
        <v>86</v>
      </c>
      <c r="C22" s="17" t="s">
        <v>87</v>
      </c>
      <c r="D22" s="19" t="s">
        <v>88</v>
      </c>
      <c r="E22" s="20" t="s">
        <v>49</v>
      </c>
      <c r="F22" s="9">
        <v>71154</v>
      </c>
      <c r="G22" s="9">
        <v>0</v>
      </c>
      <c r="H22" s="11">
        <f t="shared" si="0"/>
        <v>71154</v>
      </c>
      <c r="I22" s="10" t="s">
        <v>53</v>
      </c>
    </row>
    <row r="23" spans="1:9" ht="66" customHeight="1" x14ac:dyDescent="0.25">
      <c r="A23" s="17" t="s">
        <v>54</v>
      </c>
      <c r="B23" s="18" t="s">
        <v>89</v>
      </c>
      <c r="C23" s="17" t="s">
        <v>90</v>
      </c>
      <c r="D23" s="19" t="s">
        <v>91</v>
      </c>
      <c r="E23" s="20" t="s">
        <v>55</v>
      </c>
      <c r="F23" s="9">
        <v>31477.68</v>
      </c>
      <c r="G23" s="9">
        <v>0</v>
      </c>
      <c r="H23" s="11">
        <f t="shared" si="0"/>
        <v>31477.68</v>
      </c>
      <c r="I23" s="10" t="s">
        <v>56</v>
      </c>
    </row>
    <row r="24" spans="1:9" ht="80.25" customHeight="1" x14ac:dyDescent="0.25">
      <c r="A24" s="17" t="s">
        <v>58</v>
      </c>
      <c r="B24" s="18" t="s">
        <v>92</v>
      </c>
      <c r="C24" s="17" t="s">
        <v>93</v>
      </c>
      <c r="D24" s="19" t="s">
        <v>88</v>
      </c>
      <c r="E24" s="20" t="s">
        <v>55</v>
      </c>
      <c r="F24" s="9">
        <v>539212.80000000005</v>
      </c>
      <c r="G24" s="9">
        <v>0</v>
      </c>
      <c r="H24" s="11">
        <f t="shared" si="0"/>
        <v>539212.80000000005</v>
      </c>
      <c r="I24" s="10" t="s">
        <v>57</v>
      </c>
    </row>
    <row r="25" spans="1:9" ht="65.25" customHeight="1" x14ac:dyDescent="0.25">
      <c r="A25" s="17" t="s">
        <v>61</v>
      </c>
      <c r="B25" s="18" t="s">
        <v>94</v>
      </c>
      <c r="C25" s="17" t="s">
        <v>95</v>
      </c>
      <c r="D25" s="19" t="s">
        <v>96</v>
      </c>
      <c r="E25" s="20" t="s">
        <v>60</v>
      </c>
      <c r="F25" s="9">
        <v>652584.84</v>
      </c>
      <c r="G25" s="9">
        <v>0</v>
      </c>
      <c r="H25" s="11">
        <f t="shared" si="0"/>
        <v>652584.84</v>
      </c>
      <c r="I25" s="10" t="s">
        <v>59</v>
      </c>
    </row>
    <row r="26" spans="1:9" ht="51" customHeight="1" x14ac:dyDescent="0.25">
      <c r="A26" s="17" t="s">
        <v>62</v>
      </c>
      <c r="B26" s="18" t="s">
        <v>97</v>
      </c>
      <c r="C26" s="17" t="s">
        <v>98</v>
      </c>
      <c r="D26" s="19" t="s">
        <v>99</v>
      </c>
      <c r="E26" s="20" t="s">
        <v>60</v>
      </c>
      <c r="F26" s="9">
        <v>250000</v>
      </c>
      <c r="G26" s="9">
        <v>0</v>
      </c>
      <c r="H26" s="11">
        <f t="shared" si="0"/>
        <v>250000</v>
      </c>
      <c r="I26" s="10" t="s">
        <v>63</v>
      </c>
    </row>
    <row r="27" spans="1:9" ht="66" customHeight="1" thickBot="1" x14ac:dyDescent="0.3">
      <c r="A27" s="17" t="s">
        <v>65</v>
      </c>
      <c r="B27" s="18" t="s">
        <v>100</v>
      </c>
      <c r="C27" s="17" t="s">
        <v>101</v>
      </c>
      <c r="D27" s="19" t="s">
        <v>102</v>
      </c>
      <c r="E27" s="20" t="s">
        <v>60</v>
      </c>
      <c r="F27" s="9">
        <v>1165197</v>
      </c>
      <c r="G27" s="9">
        <v>0</v>
      </c>
      <c r="H27" s="11">
        <f t="shared" si="0"/>
        <v>1165197</v>
      </c>
      <c r="I27" s="10" t="s">
        <v>64</v>
      </c>
    </row>
    <row r="28" spans="1:9" s="23" customFormat="1" ht="32.25" thickBot="1" x14ac:dyDescent="0.3">
      <c r="A28" s="21"/>
      <c r="B28" s="21"/>
      <c r="C28" s="21" t="s">
        <v>71</v>
      </c>
      <c r="D28" s="21"/>
      <c r="E28" s="21" t="s">
        <v>23</v>
      </c>
      <c r="F28" s="22">
        <f>SUM(F12:F27)</f>
        <v>12798673.209999999</v>
      </c>
      <c r="G28" s="25">
        <f>SUM(G12:G15)</f>
        <v>0</v>
      </c>
      <c r="H28" s="22">
        <f>SUM(H12:H27)</f>
        <v>12798673.209999999</v>
      </c>
      <c r="I28" s="21"/>
    </row>
    <row r="29" spans="1:9" ht="22.5" customHeight="1" x14ac:dyDescent="0.25">
      <c r="A29" s="12"/>
      <c r="C29" s="12"/>
      <c r="D29" s="12"/>
      <c r="E29" s="12"/>
      <c r="F29" s="12"/>
      <c r="G29" s="12"/>
      <c r="H29" s="12"/>
      <c r="I29" s="13"/>
    </row>
    <row r="30" spans="1:9" ht="22.5" customHeight="1" x14ac:dyDescent="0.25">
      <c r="A30" s="12"/>
      <c r="C30" s="12"/>
      <c r="D30" s="12"/>
      <c r="E30" s="12"/>
      <c r="F30" s="12"/>
      <c r="G30" s="12"/>
      <c r="H30" s="12"/>
      <c r="I30" s="13"/>
    </row>
    <row r="31" spans="1:9" ht="22.5" customHeight="1" x14ac:dyDescent="0.25">
      <c r="A31" s="12"/>
      <c r="C31" s="12"/>
      <c r="D31" s="12"/>
      <c r="E31" s="12"/>
      <c r="F31" s="12"/>
      <c r="G31" s="12"/>
      <c r="H31" s="12"/>
      <c r="I31" s="13"/>
    </row>
    <row r="34" spans="1:9" ht="15.75" x14ac:dyDescent="0.25">
      <c r="A34" s="29" t="s">
        <v>24</v>
      </c>
      <c r="B34" s="29"/>
      <c r="C34" s="29"/>
      <c r="D34" s="14"/>
      <c r="E34" s="1"/>
      <c r="F34" s="29" t="s">
        <v>24</v>
      </c>
      <c r="G34" s="29"/>
      <c r="H34" s="29"/>
      <c r="I34" s="29"/>
    </row>
    <row r="35" spans="1:9" ht="15.75" x14ac:dyDescent="0.25">
      <c r="A35" s="1"/>
      <c r="B35" s="15" t="s">
        <v>25</v>
      </c>
      <c r="C35" s="15"/>
      <c r="D35" s="15"/>
      <c r="E35" s="1"/>
      <c r="F35" s="26" t="s">
        <v>26</v>
      </c>
      <c r="G35" s="26"/>
      <c r="H35" s="26"/>
      <c r="I35" s="26"/>
    </row>
    <row r="36" spans="1:9" ht="15.75" x14ac:dyDescent="0.25">
      <c r="A36" s="1"/>
      <c r="B36" s="16" t="s">
        <v>27</v>
      </c>
      <c r="C36" s="16"/>
      <c r="D36" s="16"/>
      <c r="E36" s="1"/>
      <c r="F36" s="27" t="s">
        <v>28</v>
      </c>
      <c r="G36" s="27"/>
      <c r="H36" s="27"/>
      <c r="I36" s="27"/>
    </row>
  </sheetData>
  <mergeCells count="9">
    <mergeCell ref="F35:I35"/>
    <mergeCell ref="F36:I36"/>
    <mergeCell ref="B6:H6"/>
    <mergeCell ref="B7:H7"/>
    <mergeCell ref="B8:H8"/>
    <mergeCell ref="A34:C34"/>
    <mergeCell ref="F34:I34"/>
    <mergeCell ref="B9:H9"/>
    <mergeCell ref="A10:I10"/>
  </mergeCells>
  <pageMargins left="0.55000000000000004" right="0.55000000000000004" top="0.35" bottom="0.74803149606299213" header="0.31496062992125984" footer="0.31496062992125984"/>
  <pageSetup scale="60" orientation="landscape" verticalDpi="0" r:id="rId1"/>
  <headerFooter>
    <oddFooter>&amp;R&amp;P/&amp;N</oddFooter>
  </headerFooter>
  <rowBreaks count="1" manualBreakCount="1">
    <brk id="1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YAMILEX GARCIA FELIZ</cp:lastModifiedBy>
  <cp:lastPrinted>2024-01-12T18:01:11Z</cp:lastPrinted>
  <dcterms:created xsi:type="dcterms:W3CDTF">2024-01-05T15:10:09Z</dcterms:created>
  <dcterms:modified xsi:type="dcterms:W3CDTF">2024-01-16T14:36:26Z</dcterms:modified>
</cp:coreProperties>
</file>