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2\"/>
    </mc:Choice>
  </mc:AlternateContent>
  <xr:revisionPtr revIDLastSave="0" documentId="8_{C2351A14-6BC6-4118-9AB4-941745644C41}" xr6:coauthVersionLast="47" xr6:coauthVersionMax="47" xr10:uidLastSave="{00000000-0000-0000-0000-000000000000}"/>
  <bookViews>
    <workbookView xWindow="-120" yWindow="-120" windowWidth="24240" windowHeight="13140" xr2:uid="{5144DB1C-4DB0-4D8D-9746-8D808832344F}"/>
  </bookViews>
  <sheets>
    <sheet name="Balance Genral al 31-1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28" i="1"/>
  <c r="C19" i="1"/>
  <c r="C34" i="1" l="1"/>
  <c r="C14" i="1"/>
  <c r="C21" i="1" s="1"/>
  <c r="C37" i="1" l="1"/>
  <c r="C39" i="1" s="1"/>
  <c r="C41" i="1" s="1"/>
  <c r="H40" i="1" s="1"/>
  <c r="G28" i="1"/>
</calcChain>
</file>

<file path=xl/sharedStrings.xml><?xml version="1.0" encoding="utf-8"?>
<sst xmlns="http://schemas.openxmlformats.org/spreadsheetml/2006/main" count="40" uniqueCount="37">
  <si>
    <t>MINISTERIO DE HACIENDA</t>
  </si>
  <si>
    <t>LOTERIA NACIONAL</t>
  </si>
  <si>
    <t>BALANCE GENERAL</t>
  </si>
  <si>
    <t>AL 31 DE ENERO 2022</t>
  </si>
  <si>
    <t>(VALORES EN RD$)</t>
  </si>
  <si>
    <t xml:space="preserve">ACTIVOS </t>
  </si>
  <si>
    <t>ACTIVOS CORRIENTES</t>
  </si>
  <si>
    <t>DISPONIBILIDAD EN CAJA Y  BANCOS</t>
  </si>
  <si>
    <t xml:space="preserve">CUENTAS Y DOCUMENTOS POR COBRAR </t>
  </si>
  <si>
    <t>EXISTENCIAS DE BIENES DE CONSUMO</t>
  </si>
  <si>
    <t>OTROS ACTIVOS CORRIENTES</t>
  </si>
  <si>
    <t>TOTAL DE ACTIVOS CORRIENTES</t>
  </si>
  <si>
    <t>ACTIVOS NO CORRIENTES</t>
  </si>
  <si>
    <t>BIENES DE USO (ACTIVOS NO FINANCIEROS)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</si>
  <si>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</si>
  <si>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</si>
  <si>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</si>
  <si>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</si>
  <si>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</si>
  <si>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</si>
  <si>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</si>
  <si>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</si>
  <si>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</si>
  <si>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</si>
  <si>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</si>
  <si>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</si>
  <si>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</si>
  <si>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</si>
  <si>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</si>
  <si>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</si>
  <si>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</si>
  <si>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</si>
  <si>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</si>
  <si>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>NATALY PANIAGUA DE ROSARIO</t>
  </si>
  <si>
    <t xml:space="preserve">              Enc. Depto.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</si>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</sst>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3" fontId="3" fillId="0" borderId="0" xfId="1" applyFont="1"/>
    <xf numFmtId="43" fontId="3" fillId="2" borderId="0" xfId="1" applyFont="1" applyFill="1"/>
    <xf numFmtId="9" fontId="3" fillId="0" borderId="0" xfId="2" applyFont="1"/>
    <xf numFmtId="43" fontId="4" fillId="0" borderId="0" xfId="1" applyFont="1"/>
    <xf numFmtId="43" fontId="2" fillId="0" borderId="0" xfId="1" applyFont="1"/>
    <xf numFmtId="164" fontId="3" fillId="0" borderId="0" xfId="0" applyNumberFormat="1" applyFont="1"/>
    <xf numFmtId="43" fontId="3" fillId="0" borderId="1" xfId="1" applyFont="1" applyBorder="1"/>
    <xf numFmtId="43" fontId="2" fillId="0" borderId="2" xfId="1" applyFont="1" applyBorder="1"/>
    <xf numFmtId="43" fontId="3" fillId="0" borderId="0" xfId="0" applyNumberFormat="1" applyFont="1"/>
    <xf numFmtId="43" fontId="2" fillId="0" borderId="3" xfId="1" applyFont="1" applyBorder="1"/>
    <xf numFmtId="43" fontId="5" fillId="0" borderId="0" xfId="1" applyFont="1"/>
    <xf numFmtId="43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130046</xdr:colOff>
      <xdr:row>1</xdr:row>
      <xdr:rowOff>95251</xdr:rowOff>
    </xdr:from>
    <xdr:ext cx="1590286" cy="1152524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6E21B457-4197-4435-B8DC-802AE66EE5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646" y="390526"/>
          <a:ext cx="1590286" cy="115252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660920</xdr:colOff>
      <xdr:row>1</xdr:row>
      <xdr:rowOff>19438</xdr:rowOff>
    </xdr:from>
    <xdr:to>
      <xdr:col>1</xdr:col>
      <xdr:colOff>1628387</xdr:colOff>
      <xdr:row>6</xdr:row>
      <xdr:rowOff>106526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4FFABF65-2A0A-4693-A82B-5AF3E785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520" y="314713"/>
          <a:ext cx="1224642" cy="10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1A7AA-4B96-4355-BFEF-518E784D0C66}">
  <dimension ref="A2:I48"/>
  <sheetViews>
    <sheetView showGridLines="0" tabSelected="1" workbookViewId="0">
      <selection activeCell="C19" sqref="C19"/>
    </sheetView>
  </sheetViews>
  <sheetFormatPr baseColWidth="10" defaultColWidth="9.140625" defaultRowHeight="23.25" x14ac:dyDescent="0.35"/>
  <cols>
    <col min="1" max="1" width="9.140625" style="3"/>
    <col min="2" max="2" width="80" style="3" customWidth="1"/>
    <col min="3" max="3" width="38.28515625" style="3" customWidth="1"/>
    <col min="4" max="4" width="8.85546875" style="3" customWidth="1"/>
    <col min="5" max="5" width="7.140625" style="3" customWidth="1"/>
    <col min="6" max="6" width="27.85546875" style="3" bestFit="1" customWidth="1"/>
    <col min="7" max="7" width="25.140625" style="3" customWidth="1"/>
    <col min="8" max="8" width="16.42578125" style="3" bestFit="1" customWidth="1"/>
    <col min="9" max="16384" width="9.140625" style="3"/>
  </cols>
  <sheetData>
    <row r="2" spans="1:6" x14ac:dyDescent="0.35">
      <c r="A2" s="1" t="s">
        <v>0</v>
      </c>
      <c r="B2" s="1" t="s">
        <v>0</v>
      </c>
      <c r="C2" s="1"/>
      <c r="D2" s="2"/>
    </row>
    <row r="3" spans="1:6" x14ac:dyDescent="0.35">
      <c r="A3" s="1" t="s">
        <v>1</v>
      </c>
      <c r="B3" s="1"/>
      <c r="C3" s="1"/>
    </row>
    <row r="4" spans="1:6" x14ac:dyDescent="0.35">
      <c r="A4" s="1" t="s">
        <v>2</v>
      </c>
      <c r="B4" s="1" t="s">
        <v>2</v>
      </c>
      <c r="C4" s="1"/>
    </row>
    <row r="5" spans="1:6" x14ac:dyDescent="0.35">
      <c r="A5" s="1" t="s">
        <v>3</v>
      </c>
      <c r="B5" s="1"/>
      <c r="C5" s="1"/>
    </row>
    <row r="6" spans="1:6" x14ac:dyDescent="0.35">
      <c r="A6" s="1" t="s">
        <v>4</v>
      </c>
      <c r="B6" s="1"/>
      <c r="C6" s="1"/>
    </row>
    <row r="8" spans="1:6" x14ac:dyDescent="0.35">
      <c r="B8" s="4" t="s">
        <v>5</v>
      </c>
    </row>
    <row r="9" spans="1:6" x14ac:dyDescent="0.35">
      <c r="B9" s="4" t="s">
        <v>6</v>
      </c>
      <c r="C9" s="5"/>
    </row>
    <row r="10" spans="1:6" x14ac:dyDescent="0.35">
      <c r="B10" s="3" t="s">
        <v>7</v>
      </c>
      <c r="C10" s="6">
        <v>1158260436.6600001</v>
      </c>
      <c r="F10" s="7"/>
    </row>
    <row r="11" spans="1:6" x14ac:dyDescent="0.35">
      <c r="B11" s="3" t="s">
        <v>8</v>
      </c>
      <c r="C11" s="5">
        <v>1555971890.6399999</v>
      </c>
      <c r="F11" s="7"/>
    </row>
    <row r="12" spans="1:6" x14ac:dyDescent="0.35">
      <c r="B12" s="3" t="s">
        <v>9</v>
      </c>
      <c r="C12" s="5">
        <v>11818409.309999999</v>
      </c>
      <c r="F12" s="7"/>
    </row>
    <row r="13" spans="1:6" x14ac:dyDescent="0.35">
      <c r="B13" s="3" t="s">
        <v>10</v>
      </c>
      <c r="C13" s="8">
        <v>118899612.64999999</v>
      </c>
      <c r="F13" s="7"/>
    </row>
    <row r="14" spans="1:6" x14ac:dyDescent="0.35">
      <c r="B14" s="4" t="s">
        <v>11</v>
      </c>
      <c r="C14" s="9">
        <f>SUM(C10:C13)</f>
        <v>2844950349.2600002</v>
      </c>
      <c r="F14" s="10"/>
    </row>
    <row r="15" spans="1:6" x14ac:dyDescent="0.35">
      <c r="C15" s="5"/>
    </row>
    <row r="16" spans="1:6" x14ac:dyDescent="0.35">
      <c r="B16" s="4" t="s">
        <v>12</v>
      </c>
      <c r="C16" s="5"/>
    </row>
    <row r="17" spans="2:7" x14ac:dyDescent="0.35">
      <c r="B17" s="3" t="s">
        <v>13</v>
      </c>
      <c r="C17" s="5">
        <v>604473049.54999995</v>
      </c>
    </row>
    <row r="18" spans="2:7" x14ac:dyDescent="0.35">
      <c r="B18" s="3" t="s">
        <v>14</v>
      </c>
      <c r="C18" s="11">
        <v>3200208.74</v>
      </c>
    </row>
    <row r="19" spans="2:7" x14ac:dyDescent="0.35">
      <c r="B19" s="4" t="s">
        <v>15</v>
      </c>
      <c r="C19" s="9">
        <f>SUM(C17:C18)</f>
        <v>607673258.28999996</v>
      </c>
    </row>
    <row r="20" spans="2:7" x14ac:dyDescent="0.35">
      <c r="C20" s="5"/>
    </row>
    <row r="21" spans="2:7" ht="24" thickBot="1" x14ac:dyDescent="0.4">
      <c r="B21" s="4" t="s">
        <v>16</v>
      </c>
      <c r="C21" s="12">
        <f>+C19+C14</f>
        <v>3452623607.5500002</v>
      </c>
      <c r="E21" s="13"/>
      <c r="F21" s="10"/>
    </row>
    <row r="22" spans="2:7" ht="24" thickTop="1" x14ac:dyDescent="0.35">
      <c r="C22" s="5"/>
    </row>
    <row r="23" spans="2:7" x14ac:dyDescent="0.35">
      <c r="B23" s="4" t="s">
        <v>17</v>
      </c>
      <c r="C23" s="5"/>
    </row>
    <row r="24" spans="2:7" x14ac:dyDescent="0.35">
      <c r="B24" s="4" t="s">
        <v>18</v>
      </c>
      <c r="C24" s="5"/>
    </row>
    <row r="25" spans="2:7" x14ac:dyDescent="0.35">
      <c r="B25" s="3" t="s">
        <v>19</v>
      </c>
      <c r="C25" s="5">
        <v>82813258.230000019</v>
      </c>
    </row>
    <row r="26" spans="2:7" x14ac:dyDescent="0.35">
      <c r="B26" s="3" t="s">
        <v>20</v>
      </c>
      <c r="C26" s="5">
        <v>72487636.145999998</v>
      </c>
    </row>
    <row r="27" spans="2:7" x14ac:dyDescent="0.35">
      <c r="B27" s="3" t="s">
        <v>21</v>
      </c>
      <c r="C27" s="11">
        <v>284984858.13999999</v>
      </c>
    </row>
    <row r="28" spans="2:7" ht="24" thickBot="1" x14ac:dyDescent="0.4">
      <c r="B28" s="4" t="s">
        <v>22</v>
      </c>
      <c r="C28" s="14">
        <f>SUM(C25:C27)</f>
        <v>440285752.51600003</v>
      </c>
      <c r="F28" s="7"/>
      <c r="G28" s="7">
        <f t="shared" ref="F28:G28" si="0">+D28/$C$21</f>
        <v>0</v>
      </c>
    </row>
    <row r="29" spans="2:7" x14ac:dyDescent="0.35">
      <c r="C29" s="5"/>
    </row>
    <row r="30" spans="2:7" x14ac:dyDescent="0.35">
      <c r="B30" s="4" t="s">
        <v>23</v>
      </c>
      <c r="C30" s="5"/>
    </row>
    <row r="31" spans="2:7" ht="27.75" x14ac:dyDescent="0.65">
      <c r="B31" s="3" t="s">
        <v>24</v>
      </c>
      <c r="C31" s="15">
        <v>0</v>
      </c>
    </row>
    <row r="32" spans="2:7" x14ac:dyDescent="0.35">
      <c r="B32" s="4" t="s">
        <v>25</v>
      </c>
      <c r="C32" s="16">
        <f>SUM(C31)</f>
        <v>0</v>
      </c>
    </row>
    <row r="33" spans="1:9" x14ac:dyDescent="0.35">
      <c r="B33" s="4"/>
      <c r="C33" s="16"/>
    </row>
    <row r="34" spans="1:9" ht="20.25" customHeight="1" thickBot="1" x14ac:dyDescent="0.4">
      <c r="B34" s="4" t="s">
        <v>26</v>
      </c>
      <c r="C34" s="12">
        <f>+C32+C28</f>
        <v>440285752.51600003</v>
      </c>
      <c r="G34" s="10"/>
    </row>
    <row r="35" spans="1:9" ht="24" thickTop="1" x14ac:dyDescent="0.35">
      <c r="C35" s="5"/>
    </row>
    <row r="36" spans="1:9" x14ac:dyDescent="0.35">
      <c r="B36" s="4" t="s">
        <v>27</v>
      </c>
      <c r="C36" s="5"/>
    </row>
    <row r="37" spans="1:9" x14ac:dyDescent="0.35">
      <c r="B37" s="3" t="s">
        <v>27</v>
      </c>
      <c r="C37" s="5">
        <f>+C21-C34-C38</f>
        <v>2948840515.7040005</v>
      </c>
      <c r="I37" s="3" t="s">
        <v>28</v>
      </c>
    </row>
    <row r="38" spans="1:9" ht="27.75" x14ac:dyDescent="0.65">
      <c r="B38" s="3" t="s">
        <v>29</v>
      </c>
      <c r="C38" s="15">
        <v>63497339.330000013</v>
      </c>
      <c r="D38" s="5"/>
    </row>
    <row r="39" spans="1:9" x14ac:dyDescent="0.35">
      <c r="B39" s="4" t="s">
        <v>30</v>
      </c>
      <c r="C39" s="17">
        <f>SUM(C37:C38)</f>
        <v>3012337855.0340004</v>
      </c>
      <c r="F39" s="7"/>
      <c r="H39" s="18"/>
    </row>
    <row r="40" spans="1:9" x14ac:dyDescent="0.35">
      <c r="C40" s="5"/>
      <c r="H40" s="13">
        <f>+C21-C41</f>
        <v>0</v>
      </c>
    </row>
    <row r="41" spans="1:9" ht="24" thickBot="1" x14ac:dyDescent="0.4">
      <c r="B41" s="4" t="s">
        <v>31</v>
      </c>
      <c r="C41" s="12">
        <f>+C34+C39</f>
        <v>3452623607.5500002</v>
      </c>
      <c r="F41" s="5"/>
    </row>
    <row r="42" spans="1:9" ht="24" thickTop="1" x14ac:dyDescent="0.35">
      <c r="C42" s="5"/>
      <c r="F42" s="5"/>
    </row>
    <row r="43" spans="1:9" ht="29.25" customHeight="1" x14ac:dyDescent="0.65">
      <c r="C43" s="5"/>
      <c r="F43" s="15"/>
    </row>
    <row r="44" spans="1:9" x14ac:dyDescent="0.35">
      <c r="A44" s="19" t="s">
        <v>32</v>
      </c>
      <c r="B44" s="19"/>
      <c r="C44" s="19" t="s">
        <v>33</v>
      </c>
      <c r="D44" s="19"/>
      <c r="E44" s="19"/>
      <c r="F44" s="17"/>
    </row>
    <row r="45" spans="1:9" x14ac:dyDescent="0.35">
      <c r="A45" s="20" t="s">
        <v>34</v>
      </c>
      <c r="B45" s="20"/>
      <c r="C45" s="20" t="s">
        <v>35</v>
      </c>
      <c r="D45" s="20"/>
      <c r="E45" s="20"/>
    </row>
    <row r="48" spans="1:9" x14ac:dyDescent="0.35">
      <c r="C48" s="3" t="s">
        <v>36</v>
      </c>
    </row>
  </sheetData>
  <mergeCells count="9">
    <mergeCell ref="A45:B45"/>
    <mergeCell ref="C45:E45"/>
    <mergeCell ref="A2:C2"/>
    <mergeCell ref="A3:C3"/>
    <mergeCell ref="A4:C4"/>
    <mergeCell ref="A5:C5"/>
    <mergeCell ref="A6:C6"/>
    <mergeCell ref="A44:B44"/>
    <mergeCell ref="C44:E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Genral al 31-1-22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GRIVERA</dc:creator>
  <cp:lastModifiedBy>GRIVERA</cp:lastModifiedBy>
  <dcterms:created xsi:type="dcterms:W3CDTF">2022-02-15T14:42:58Z</dcterms:created>
  <dcterms:modified xsi:type="dcterms:W3CDTF">2022-02-15T14:44:36Z</dcterms:modified>
</cp:coreProperties>
</file>