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172.16.16.30\Direccion Financiera\Contabilidad\LIBRE ACCESO\PAGINA WEB 2024\SEPTIEMBRE 2024\"/>
    </mc:Choice>
  </mc:AlternateContent>
  <xr:revisionPtr revIDLastSave="0" documentId="13_ncr:1_{DEA98CDC-6B53-4A86-AD9F-2BE5E9B8E027}" xr6:coauthVersionLast="47" xr6:coauthVersionMax="47" xr10:uidLastSave="{00000000-0000-0000-0000-000000000000}"/>
  <bookViews>
    <workbookView xWindow="-120" yWindow="-120" windowWidth="29040" windowHeight="15840" xr2:uid="{091BF456-AA2E-4E2A-8E98-8A2F4F483D57}"/>
  </bookViews>
  <sheets>
    <sheet name="Balance Gener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C30" i="1"/>
  <c r="C36" i="1" s="1"/>
  <c r="C21" i="1"/>
  <c r="C16" i="1"/>
  <c r="C23" i="1" l="1"/>
  <c r="C39" i="1" s="1"/>
  <c r="C41" i="1" s="1"/>
  <c r="C43" i="1" s="1"/>
</calcChain>
</file>

<file path=xl/sharedStrings.xml><?xml version="1.0" encoding="utf-8"?>
<sst xmlns="http://schemas.openxmlformats.org/spreadsheetml/2006/main" count="39" uniqueCount="38">
  <si>
    <t>MINISTERIO DE HACIENDA</t>
  </si>
  <si>
    <t>LOTERIA NACIONAL</t>
  </si>
  <si>
    <t>BALANCE GENERAL</t>
  </si>
  <si>
    <t>AL 30 DE SEPTIEMBRE 2024</t>
  </si>
  <si>
    <t>(VALORES EN RD$)</t>
  </si>
  <si>
    <t xml:space="preserve">ACTIVOS </t>
  </si>
  <si>
    <t>ACTIVOS CORRIENTES</t>
  </si>
  <si>
    <t>DISPONIBILIDAD EN CAJA Y  BANCOS</t>
  </si>
  <si>
    <t>CERTIFICADOS FINANCIEROS</t>
  </si>
  <si>
    <t xml:space="preserve">CUENTAS Y DOCUMENTOS POR COBRAR </t>
  </si>
  <si>
    <t>EXISTENCIA DE BIENES DE CONSUMO</t>
  </si>
  <si>
    <t>OTROS ACTIVOS CORRIENTES</t>
  </si>
  <si>
    <t>PAGOS ANTICIPADOS</t>
  </si>
  <si>
    <t>TOTAL DE ACTIVOS CORRIENTES</t>
  </si>
  <si>
    <t>ACTIVOS NO CORRIENTES</t>
  </si>
  <si>
    <t>PROPIEDAD, PLANTA Y EQUIPOS NETOS</t>
  </si>
  <si>
    <t>OTROS ACTIVOS NO CORRIENTES</t>
  </si>
  <si>
    <t>TOTAL DE ACTIVOS NO CORRIENTES</t>
  </si>
  <si>
    <t>TOTAL DE ACTIVOS</t>
  </si>
  <si>
    <t>PASIVOS</t>
  </si>
  <si>
    <t>PASIVOS CORRIENTES</t>
  </si>
  <si>
    <t xml:space="preserve">CUENTAS POR PAGAR A CORTO PLAZO PROVEEDORES Y SUPLIDORES </t>
  </si>
  <si>
    <t>RETENCIONES Y ACUMULACIONES POR PAGAR</t>
  </si>
  <si>
    <t xml:space="preserve">OTRAS CUENTAS POR PAGAR </t>
  </si>
  <si>
    <t>TOTAL PASIVOS CORRIENTES</t>
  </si>
  <si>
    <t>PASIVOS NO CORRIENTES</t>
  </si>
  <si>
    <t>PRESTAMOS INTERNOS A PAGAR A LARGO PLAZO</t>
  </si>
  <si>
    <t>TOTAL PASIVO NO CORRIENTES</t>
  </si>
  <si>
    <t>TOTAL DE PASIVOS</t>
  </si>
  <si>
    <t>PATRIMONIO</t>
  </si>
  <si>
    <t xml:space="preserve">RESULTADOS NETO DEL EJERCICIO </t>
  </si>
  <si>
    <t>TOTAL PATRIMONIO NETO</t>
  </si>
  <si>
    <t>TOTAL PASIVO Y PATRIMONIO</t>
  </si>
  <si>
    <t xml:space="preserve">                      GIZEL ALT.  RIVERA SOTO</t>
  </si>
  <si>
    <t xml:space="preserve">                      Encargada de Contabilidad</t>
  </si>
  <si>
    <t xml:space="preserve"> </t>
  </si>
  <si>
    <t>NATALY PANIAGUA DE ROSARIO</t>
  </si>
  <si>
    <t xml:space="preserve">            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</si>
</sst>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u/>
      <sz val="18"/>
      <color theme="1"/>
      <name val="Aptos Narrow"/>
      <family val="2"/>
      <scheme val="minor"/>
    </font>
    <font>
      <u val="singleAccounting"/>
      <sz val="18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43" fontId="2" fillId="0" borderId="0" xfId="1" applyFont="1"/>
    <xf numFmtId="43" fontId="2" fillId="2" borderId="0" xfId="1" applyFont="1" applyFill="1"/>
    <xf numFmtId="43" fontId="4" fillId="0" borderId="0" xfId="1" applyFont="1"/>
    <xf numFmtId="43" fontId="3" fillId="0" borderId="0" xfId="1" applyFont="1"/>
    <xf numFmtId="43" fontId="2" fillId="0" borderId="1" xfId="1" applyFont="1" applyBorder="1"/>
    <xf numFmtId="43" fontId="3" fillId="0" borderId="2" xfId="1" applyFont="1" applyBorder="1"/>
    <xf numFmtId="43" fontId="3" fillId="0" borderId="3" xfId="1" applyFont="1" applyBorder="1"/>
    <xf numFmtId="43" fontId="5" fillId="0" borderId="0" xfId="1" applyFont="1"/>
    <xf numFmtId="43" fontId="3" fillId="0" borderId="0" xfId="1" applyFont="1" applyBorder="1"/>
    <xf numFmtId="164" fontId="3" fillId="0" borderId="0" xfId="0" applyNumberFormat="1" applyFont="1"/>
    <xf numFmtId="0" fontId="3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907598</xdr:colOff>
      <xdr:row>1</xdr:row>
      <xdr:rowOff>9719</xdr:rowOff>
    </xdr:from>
    <xdr:ext cx="1522249" cy="1004790"/>
    <xdr:pic>
      <xdr:nvPicPr>
        <xdr:cNvPr id="2" name="Imagen 1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F1883C25-4BF1-4FB4-AE82-F9196DFC677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8548" y="304994"/>
          <a:ext cx="1522249" cy="100479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106914</xdr:colOff>
      <xdr:row>0</xdr:row>
      <xdr:rowOff>97193</xdr:rowOff>
    </xdr:from>
    <xdr:ext cx="1360713" cy="1156608"/>
    <xdr:pic>
      <xdr:nvPicPr>
        <xdr:cNvPr id="3" name="Imagen 2" descr="Logo Ministerio de Hacienda">
          <a:extLst>
            <a:ext uri="{FF2B5EF4-FFF2-40B4-BE49-F238E27FC236}">
              <a16:creationId xmlns:a16="http://schemas.microsoft.com/office/drawing/2014/main" id="{1BD067C5-E53D-4502-A7A5-33370FF28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2764" y="97193"/>
          <a:ext cx="1360713" cy="1156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3B3EE-6C92-46E6-B5F8-CCE15EF12C35}">
  <dimension ref="A2:D50"/>
  <sheetViews>
    <sheetView showGridLines="0" tabSelected="1" topLeftCell="A30" workbookViewId="0">
      <selection activeCell="C46" sqref="C46:D47"/>
    </sheetView>
  </sheetViews>
  <sheetFormatPr baseColWidth="10" defaultRowHeight="24" x14ac:dyDescent="0.4"/>
  <cols>
    <col min="1" max="1" width="16.28515625" style="1" customWidth="1"/>
    <col min="2" max="2" width="97.7109375" style="1" customWidth="1"/>
    <col min="3" max="3" width="38.28515625" style="1" customWidth="1"/>
  </cols>
  <sheetData>
    <row r="2" spans="2:3" x14ac:dyDescent="0.4">
      <c r="B2" s="15" t="s">
        <v>0</v>
      </c>
      <c r="C2" s="15"/>
    </row>
    <row r="3" spans="2:3" x14ac:dyDescent="0.4">
      <c r="B3" s="15" t="s">
        <v>1</v>
      </c>
      <c r="C3" s="15"/>
    </row>
    <row r="4" spans="2:3" x14ac:dyDescent="0.4">
      <c r="B4" s="15" t="s">
        <v>2</v>
      </c>
      <c r="C4" s="15"/>
    </row>
    <row r="5" spans="2:3" x14ac:dyDescent="0.4">
      <c r="B5" s="15" t="s">
        <v>3</v>
      </c>
      <c r="C5" s="15"/>
    </row>
    <row r="6" spans="2:3" x14ac:dyDescent="0.4">
      <c r="B6" s="15" t="s">
        <v>4</v>
      </c>
      <c r="C6" s="15"/>
    </row>
    <row r="7" spans="2:3" x14ac:dyDescent="0.4">
      <c r="B7" s="16"/>
      <c r="C7" s="16"/>
    </row>
    <row r="8" spans="2:3" x14ac:dyDescent="0.4">
      <c r="B8" s="2" t="s">
        <v>5</v>
      </c>
    </row>
    <row r="9" spans="2:3" x14ac:dyDescent="0.4">
      <c r="B9" s="2" t="s">
        <v>6</v>
      </c>
      <c r="C9" s="3"/>
    </row>
    <row r="10" spans="2:3" x14ac:dyDescent="0.4">
      <c r="B10" s="1" t="s">
        <v>7</v>
      </c>
      <c r="C10" s="4">
        <v>790116782.18700004</v>
      </c>
    </row>
    <row r="11" spans="2:3" x14ac:dyDescent="0.4">
      <c r="B11" s="1" t="s">
        <v>8</v>
      </c>
      <c r="C11" s="4">
        <v>592762069.45000005</v>
      </c>
    </row>
    <row r="12" spans="2:3" x14ac:dyDescent="0.4">
      <c r="B12" s="1" t="s">
        <v>9</v>
      </c>
      <c r="C12" s="3">
        <v>1552048459.4099998</v>
      </c>
    </row>
    <row r="13" spans="2:3" x14ac:dyDescent="0.4">
      <c r="B13" s="1" t="s">
        <v>10</v>
      </c>
      <c r="C13" s="3">
        <v>10503656.4</v>
      </c>
    </row>
    <row r="14" spans="2:3" x14ac:dyDescent="0.4">
      <c r="B14" s="1" t="s">
        <v>11</v>
      </c>
      <c r="C14" s="3">
        <v>69218765.609999999</v>
      </c>
    </row>
    <row r="15" spans="2:3" x14ac:dyDescent="0.4">
      <c r="B15" s="1" t="s">
        <v>12</v>
      </c>
      <c r="C15" s="5">
        <v>2945061.14</v>
      </c>
    </row>
    <row r="16" spans="2:3" x14ac:dyDescent="0.4">
      <c r="B16" s="2" t="s">
        <v>13</v>
      </c>
      <c r="C16" s="6">
        <f>SUM(C10:C15)</f>
        <v>3017594794.197</v>
      </c>
    </row>
    <row r="17" spans="2:3" x14ac:dyDescent="0.4">
      <c r="C17" s="3"/>
    </row>
    <row r="18" spans="2:3" x14ac:dyDescent="0.4">
      <c r="B18" s="2" t="s">
        <v>14</v>
      </c>
      <c r="C18" s="3"/>
    </row>
    <row r="19" spans="2:3" x14ac:dyDescent="0.4">
      <c r="B19" s="1" t="s">
        <v>15</v>
      </c>
      <c r="C19" s="3">
        <v>568125104.85000002</v>
      </c>
    </row>
    <row r="20" spans="2:3" x14ac:dyDescent="0.4">
      <c r="B20" s="1" t="s">
        <v>16</v>
      </c>
      <c r="C20" s="7">
        <v>3627211.99</v>
      </c>
    </row>
    <row r="21" spans="2:3" x14ac:dyDescent="0.4">
      <c r="B21" s="2" t="s">
        <v>17</v>
      </c>
      <c r="C21" s="6">
        <f>SUM(C19:C20)</f>
        <v>571752316.84000003</v>
      </c>
    </row>
    <row r="22" spans="2:3" x14ac:dyDescent="0.4">
      <c r="C22" s="3"/>
    </row>
    <row r="23" spans="2:3" ht="24.75" thickBot="1" x14ac:dyDescent="0.45">
      <c r="B23" s="2" t="s">
        <v>18</v>
      </c>
      <c r="C23" s="8">
        <f>+C21+C16</f>
        <v>3589347111.0370002</v>
      </c>
    </row>
    <row r="24" spans="2:3" ht="24.75" thickTop="1" x14ac:dyDescent="0.4">
      <c r="C24" s="3"/>
    </row>
    <row r="25" spans="2:3" x14ac:dyDescent="0.4">
      <c r="B25" s="2" t="s">
        <v>19</v>
      </c>
      <c r="C25" s="3"/>
    </row>
    <row r="26" spans="2:3" x14ac:dyDescent="0.4">
      <c r="B26" s="2" t="s">
        <v>20</v>
      </c>
      <c r="C26" s="3"/>
    </row>
    <row r="27" spans="2:3" x14ac:dyDescent="0.4">
      <c r="B27" s="1" t="s">
        <v>21</v>
      </c>
      <c r="C27" s="3">
        <v>81146347.370000005</v>
      </c>
    </row>
    <row r="28" spans="2:3" x14ac:dyDescent="0.4">
      <c r="B28" s="1" t="s">
        <v>22</v>
      </c>
      <c r="C28" s="3">
        <v>37518924.745999999</v>
      </c>
    </row>
    <row r="29" spans="2:3" x14ac:dyDescent="0.4">
      <c r="B29" s="1" t="s">
        <v>23</v>
      </c>
      <c r="C29" s="7">
        <v>116723358.07000001</v>
      </c>
    </row>
    <row r="30" spans="2:3" ht="24.75" thickBot="1" x14ac:dyDescent="0.45">
      <c r="B30" s="2" t="s">
        <v>24</v>
      </c>
      <c r="C30" s="9">
        <f>SUM(C27:C29)</f>
        <v>235388630.18599999</v>
      </c>
    </row>
    <row r="31" spans="2:3" x14ac:dyDescent="0.4">
      <c r="C31" s="3"/>
    </row>
    <row r="32" spans="2:3" x14ac:dyDescent="0.4">
      <c r="B32" s="2" t="s">
        <v>25</v>
      </c>
      <c r="C32" s="3"/>
    </row>
    <row r="33" spans="1:4" ht="26.25" x14ac:dyDescent="0.55000000000000004">
      <c r="B33" s="1" t="s">
        <v>26</v>
      </c>
      <c r="C33" s="10">
        <v>0</v>
      </c>
    </row>
    <row r="34" spans="1:4" x14ac:dyDescent="0.4">
      <c r="B34" s="2" t="s">
        <v>27</v>
      </c>
      <c r="C34" s="11">
        <f>SUM(C33)</f>
        <v>0</v>
      </c>
    </row>
    <row r="35" spans="1:4" x14ac:dyDescent="0.4">
      <c r="B35" s="2"/>
      <c r="C35" s="11"/>
    </row>
    <row r="36" spans="1:4" ht="24.75" thickBot="1" x14ac:dyDescent="0.45">
      <c r="B36" s="2" t="s">
        <v>28</v>
      </c>
      <c r="C36" s="8">
        <f>+C34+C30</f>
        <v>235388630.18599999</v>
      </c>
    </row>
    <row r="37" spans="1:4" ht="24.75" thickTop="1" x14ac:dyDescent="0.4">
      <c r="C37" s="3"/>
    </row>
    <row r="38" spans="1:4" x14ac:dyDescent="0.4">
      <c r="B38" s="2" t="s">
        <v>29</v>
      </c>
      <c r="C38" s="3"/>
    </row>
    <row r="39" spans="1:4" x14ac:dyDescent="0.4">
      <c r="B39" s="1" t="s">
        <v>29</v>
      </c>
      <c r="C39" s="3">
        <f>+C23-C36-C40</f>
        <v>3294567965.9510002</v>
      </c>
    </row>
    <row r="40" spans="1:4" ht="26.25" x14ac:dyDescent="0.55000000000000004">
      <c r="B40" s="1" t="s">
        <v>30</v>
      </c>
      <c r="C40" s="10">
        <v>59390514.899999984</v>
      </c>
    </row>
    <row r="41" spans="1:4" x14ac:dyDescent="0.4">
      <c r="B41" s="2" t="s">
        <v>31</v>
      </c>
      <c r="C41" s="12">
        <f>SUM(C39:C40)</f>
        <v>3353958480.8510003</v>
      </c>
    </row>
    <row r="42" spans="1:4" x14ac:dyDescent="0.4">
      <c r="C42" s="3"/>
    </row>
    <row r="43" spans="1:4" ht="24.75" thickBot="1" x14ac:dyDescent="0.45">
      <c r="B43" s="2" t="s">
        <v>32</v>
      </c>
      <c r="C43" s="8">
        <f>+C36+C41</f>
        <v>3589347111.0370002</v>
      </c>
    </row>
    <row r="44" spans="1:4" ht="24.75" thickTop="1" x14ac:dyDescent="0.4">
      <c r="C44" s="3"/>
    </row>
    <row r="45" spans="1:4" x14ac:dyDescent="0.4">
      <c r="C45" s="3"/>
    </row>
    <row r="46" spans="1:4" x14ac:dyDescent="0.4">
      <c r="A46" s="13" t="s">
        <v>33</v>
      </c>
      <c r="B46" s="13"/>
      <c r="C46" s="13" t="s">
        <v>36</v>
      </c>
      <c r="D46" s="13"/>
    </row>
    <row r="47" spans="1:4" x14ac:dyDescent="0.4">
      <c r="A47" s="14" t="s">
        <v>34</v>
      </c>
      <c r="B47" s="14"/>
      <c r="C47" s="17" t="s">
        <v>37</v>
      </c>
      <c r="D47" s="17"/>
    </row>
    <row r="50" spans="3:3" x14ac:dyDescent="0.4">
      <c r="C50" s="1" t="s">
        <v>35</v>
      </c>
    </row>
  </sheetData>
  <mergeCells count="10">
    <mergeCell ref="A46:B46"/>
    <mergeCell ref="A47:B47"/>
    <mergeCell ref="B2:C2"/>
    <mergeCell ref="B3:C3"/>
    <mergeCell ref="B4:C4"/>
    <mergeCell ref="B5:C5"/>
    <mergeCell ref="B6:C6"/>
    <mergeCell ref="B7:C7"/>
    <mergeCell ref="C46:D46"/>
    <mergeCell ref="C47:D4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General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GIZEL RIVERA</dc:creator>
  <cp:lastModifiedBy>GIZEL RIVERA</cp:lastModifiedBy>
  <dcterms:created xsi:type="dcterms:W3CDTF">2024-10-07T19:12:55Z</dcterms:created>
  <dcterms:modified xsi:type="dcterms:W3CDTF">2024-10-08T13:53:17Z</dcterms:modified>
</cp:coreProperties>
</file>