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Enero 2023\"/>
    </mc:Choice>
  </mc:AlternateContent>
  <xr:revisionPtr revIDLastSave="0" documentId="8_{8AF1C44A-872F-4798-9058-0D328956804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3" l="1"/>
  <c r="N91" i="3"/>
  <c r="N90" i="3"/>
  <c r="N89" i="3"/>
  <c r="N88" i="3"/>
  <c r="N87" i="3"/>
  <c r="N86" i="3"/>
  <c r="N85" i="3"/>
  <c r="N84" i="3"/>
  <c r="N92" i="3" s="1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P45" i="2"/>
  <c r="P44" i="2"/>
  <c r="P43" i="2"/>
  <c r="P42" i="2"/>
  <c r="P41" i="2"/>
  <c r="P46" i="2" s="1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<sst xmlns="http://schemas.openxmlformats.org/spreadsheetml/2006/main" count="205" uniqueCount="99">
  <si>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</si>
  <si>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</si>
  <si>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</si>
  <si>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</si>
  <si>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</si>
  <si>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</si>
  <si>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</si>
  <si>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</si>
  <si>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</si>
  <si>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</si>
  <si>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</si>
  <si>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</si>
  <si>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</si>
  <si>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</si>
  <si>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</si>
  <si>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</si>
  <si>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</si>
  <si>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</si>
  <si>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</si>
  <si>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</si>
  <si>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</si>
  <si>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</si>
  <si>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</si>
  <si>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</si>
  <si>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</si>
  <si>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</si>
  <si>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</si>
  <si>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</si>
  <si>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</si>
  <si>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</si>
  <si>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</si>
  <si>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</si>
  <si>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</si>
  <si>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</si>
  <si>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</si>
  <si>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</si>
  <si>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</si>
  <si>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</si>
  <si>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</si>
  <si>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</si>
  <si>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</si>
  <si>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</si>
  <si>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</si>
  <si>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</si>
  <si>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</si>
  <si>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 xml:space="preserve">NOTA: LAS MODIFICACIONES AL PRESUPUESTO, SE HAN REALIZADO ENTRE CUENTAS DEL GASTO, </t>
  </si>
  <si>
    <t xml:space="preserve">SEGUN LA LEY DE PRESUPUESTO 423-06 Y EL REGIMEN DE MODIFICACIONES PRESUPUESTARIAS QUE </t>
  </si>
  <si>
    <t>PERMITE RECLASIFICAR EL GASTO SEGUN LA NECESIDAD DEFINIDA EN EL POA Y PACC DEL PERIODO VIGENTE.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</si>
  <si>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</si>
  <si>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</si>
  <si>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</si>
  <si>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</si>
  <si>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</si>
  <si>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</si>
  <si>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</si>
  <si>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</si>
  <si>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</si>
  <si>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</si>
  <si>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</si>
  <si>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</si>
  <si>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</si>
  <si>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</si>
  <si>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</si>
  <si>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</si>
  <si>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</si>
  <si>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</si>
  <si>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</si>
  <si>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</si>
  <si>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</si>
  <si>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</si>
  <si>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</si>
  <si>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</si>
  <si>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</si>
  <si>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</si>
  <si>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</si>
  <si>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</si>
  <si>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</si>
  <si>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</si>
  <si>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</si>
  <si>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</si>
  <si>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</si>
  <si>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</si>
  <si>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</si>
  <si>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</si>
  <si>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</si>
  <si>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</si>
  <si>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</si>
  <si>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</si>
  <si>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</si>
  <si>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</si>
  <si>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</si>
  <si>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</si>
  <si>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</si>
  <si>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PAPEL, CARTON E IMPRESOS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</si>
  <si>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</si>
  <si>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</si>
  <si>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</si>
  <si>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</si>
  <si>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t>2.4.3-TRANSFERENCIAS CORRIENTES A GOBIERNOS GENERALES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</si>
</sst>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left" indent="2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wrapText="1" indent="2"/>
    </xf>
    <xf numFmtId="0" fontId="4" fillId="0" borderId="0" xfId="0" applyFont="1"/>
    <xf numFmtId="4" fontId="4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4" fontId="7" fillId="0" borderId="0" xfId="0" applyNumberFormat="1" applyFont="1"/>
    <xf numFmtId="4" fontId="3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indent="1"/>
    </xf>
    <xf numFmtId="0" fontId="9" fillId="0" borderId="0" xfId="0" applyFont="1"/>
    <xf numFmtId="49" fontId="1" fillId="0" borderId="0" xfId="0" applyNumberFormat="1" applyFont="1" applyAlignment="1">
      <alignment horizontal="left" indent="2"/>
    </xf>
    <xf numFmtId="4" fontId="10" fillId="0" borderId="0" xfId="0" applyNumberFormat="1" applyFont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horizontal="left" wrapText="1" indent="2"/>
    </xf>
    <xf numFmtId="4" fontId="9" fillId="0" borderId="0" xfId="0" applyNumberFormat="1" applyFont="1"/>
    <xf numFmtId="49" fontId="3" fillId="0" borderId="0" xfId="0" applyNumberFormat="1" applyFont="1"/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28575</xdr:rowOff>
    </xdr:from>
    <xdr:to>
      <xdr:col>3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169333</xdr:rowOff>
    </xdr:from>
    <xdr:to>
      <xdr:col>0</xdr:col>
      <xdr:colOff>1809750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9893262-9D7D-4641-BFD4-64C3001AD9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735667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867833</xdr:colOff>
      <xdr:row>0</xdr:row>
      <xdr:rowOff>63500</xdr:rowOff>
    </xdr:from>
    <xdr:to>
      <xdr:col>5</xdr:col>
      <xdr:colOff>419023</xdr:colOff>
      <xdr:row>3</xdr:row>
      <xdr:rowOff>182563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EEF34C9D-95EA-48CA-9ED0-7A1D3863E14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49358" y="63500"/>
          <a:ext cx="1941965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</xdr:row>
      <xdr:rowOff>47625</xdr:rowOff>
    </xdr:from>
    <xdr:to>
      <xdr:col>0</xdr:col>
      <xdr:colOff>1847851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D7FF40D0-8A6C-45FC-B73D-86C949D7A7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28625"/>
          <a:ext cx="1828800" cy="757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125868</xdr:colOff>
      <xdr:row>1</xdr:row>
      <xdr:rowOff>173492</xdr:rowOff>
    </xdr:from>
    <xdr:to>
      <xdr:col>2</xdr:col>
      <xdr:colOff>0</xdr:colOff>
      <xdr:row>5</xdr:row>
      <xdr:rowOff>102055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A9BDC2A5-FD4A-40D5-B355-D51397C5AA8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02743" y="363992"/>
          <a:ext cx="1937996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53"/>
  <sheetViews>
    <sheetView zoomScale="90" zoomScaleNormal="90" workbookViewId="0">
      <selection activeCell="D40" sqref="D40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8" customWidth="1"/>
  </cols>
  <sheetData>
    <row r="6" spans="2:4" ht="30" x14ac:dyDescent="0.25">
      <c r="B6" s="11" t="s">
        <v>44</v>
      </c>
      <c r="C6" s="12" t="s">
        <v>42</v>
      </c>
      <c r="D6" s="12" t="s">
        <v>43</v>
      </c>
    </row>
    <row r="7" spans="2:4" x14ac:dyDescent="0.25">
      <c r="B7" s="2" t="s">
        <v>1</v>
      </c>
      <c r="C7" s="3">
        <v>1673821207</v>
      </c>
      <c r="D7" s="3">
        <v>1698821207</v>
      </c>
    </row>
    <row r="8" spans="2:4" x14ac:dyDescent="0.25">
      <c r="B8" s="4" t="s">
        <v>2</v>
      </c>
      <c r="C8" s="3">
        <v>776805507</v>
      </c>
      <c r="D8" s="3">
        <v>690216207</v>
      </c>
    </row>
    <row r="9" spans="2:4" x14ac:dyDescent="0.25">
      <c r="B9" s="5" t="s">
        <v>3</v>
      </c>
      <c r="C9" s="13">
        <v>657850698</v>
      </c>
      <c r="D9" s="13">
        <v>526927598</v>
      </c>
    </row>
    <row r="10" spans="2:4" x14ac:dyDescent="0.25">
      <c r="B10" s="5" t="s">
        <v>4</v>
      </c>
      <c r="C10" s="13">
        <v>62666200</v>
      </c>
      <c r="D10" s="13">
        <v>100000000</v>
      </c>
    </row>
    <row r="11" spans="2:4" x14ac:dyDescent="0.25">
      <c r="B11" s="5" t="s">
        <v>5</v>
      </c>
      <c r="C11" s="13">
        <v>500000</v>
      </c>
      <c r="D11" s="13">
        <v>500000</v>
      </c>
    </row>
    <row r="12" spans="2:4" x14ac:dyDescent="0.25">
      <c r="B12" s="5" t="s">
        <v>6</v>
      </c>
      <c r="C12" s="13">
        <v>55788609</v>
      </c>
      <c r="D12" s="13">
        <v>62788609</v>
      </c>
    </row>
    <row r="13" spans="2:4" x14ac:dyDescent="0.25">
      <c r="B13" s="4" t="s">
        <v>7</v>
      </c>
      <c r="C13" s="3">
        <v>487774500</v>
      </c>
      <c r="D13" s="3">
        <v>527330000</v>
      </c>
    </row>
    <row r="14" spans="2:4" x14ac:dyDescent="0.25">
      <c r="B14" s="5" t="s">
        <v>8</v>
      </c>
      <c r="C14" s="13">
        <v>28700000</v>
      </c>
      <c r="D14" s="13">
        <v>28700000</v>
      </c>
    </row>
    <row r="15" spans="2:4" x14ac:dyDescent="0.25">
      <c r="B15" s="5" t="s">
        <v>9</v>
      </c>
      <c r="C15" s="13">
        <v>84000000</v>
      </c>
      <c r="D15" s="13">
        <v>135000000</v>
      </c>
    </row>
    <row r="16" spans="2:4" x14ac:dyDescent="0.25">
      <c r="B16" s="5" t="s">
        <v>10</v>
      </c>
      <c r="C16" s="13">
        <v>5000000</v>
      </c>
      <c r="D16" s="13">
        <v>3000000</v>
      </c>
    </row>
    <row r="17" spans="2:4" x14ac:dyDescent="0.25">
      <c r="B17" s="5" t="s">
        <v>11</v>
      </c>
      <c r="C17" s="13">
        <v>2800000</v>
      </c>
      <c r="D17" s="13">
        <v>2800000</v>
      </c>
    </row>
    <row r="18" spans="2:4" x14ac:dyDescent="0.25">
      <c r="B18" s="5" t="s">
        <v>12</v>
      </c>
      <c r="C18" s="13">
        <v>3200000</v>
      </c>
      <c r="D18" s="13">
        <v>3200000</v>
      </c>
    </row>
    <row r="19" spans="2:4" x14ac:dyDescent="0.25">
      <c r="B19" s="5" t="s">
        <v>13</v>
      </c>
      <c r="C19" s="13">
        <v>38400000</v>
      </c>
      <c r="D19" s="13">
        <v>38400000</v>
      </c>
    </row>
    <row r="20" spans="2:4" ht="24.75" x14ac:dyDescent="0.25">
      <c r="B20" s="8" t="s">
        <v>14</v>
      </c>
      <c r="C20" s="13">
        <v>41764500</v>
      </c>
      <c r="D20" s="13">
        <v>36400000</v>
      </c>
    </row>
    <row r="21" spans="2:4" ht="24.75" x14ac:dyDescent="0.25">
      <c r="B21" s="8" t="s">
        <v>15</v>
      </c>
      <c r="C21" s="13">
        <v>266700000</v>
      </c>
      <c r="D21" s="13">
        <v>265450000</v>
      </c>
    </row>
    <row r="22" spans="2:4" x14ac:dyDescent="0.25">
      <c r="B22" s="5" t="s">
        <v>16</v>
      </c>
      <c r="C22" s="13">
        <v>17210000</v>
      </c>
      <c r="D22" s="13">
        <v>14380000</v>
      </c>
    </row>
    <row r="23" spans="2:4" x14ac:dyDescent="0.25">
      <c r="B23" s="4" t="s">
        <v>17</v>
      </c>
      <c r="C23" s="3">
        <v>137604000</v>
      </c>
      <c r="D23" s="3">
        <v>113604000</v>
      </c>
    </row>
    <row r="24" spans="2:4" x14ac:dyDescent="0.25">
      <c r="B24" s="5" t="s">
        <v>18</v>
      </c>
      <c r="C24" s="13">
        <v>2100000</v>
      </c>
      <c r="D24" s="13">
        <v>2100000</v>
      </c>
    </row>
    <row r="25" spans="2:4" x14ac:dyDescent="0.25">
      <c r="B25" s="5" t="s">
        <v>19</v>
      </c>
      <c r="C25" s="13">
        <v>6150000</v>
      </c>
      <c r="D25" s="13">
        <v>5150000</v>
      </c>
    </row>
    <row r="26" spans="2:4" x14ac:dyDescent="0.25">
      <c r="B26" s="5" t="s">
        <v>20</v>
      </c>
      <c r="C26" s="13">
        <v>9250000</v>
      </c>
      <c r="D26" s="13">
        <v>9250000</v>
      </c>
    </row>
    <row r="27" spans="2:4" x14ac:dyDescent="0.25">
      <c r="B27" s="5" t="s">
        <v>21</v>
      </c>
      <c r="C27" s="13">
        <v>13800000</v>
      </c>
      <c r="D27" s="13">
        <v>1500000</v>
      </c>
    </row>
    <row r="28" spans="2:4" x14ac:dyDescent="0.25">
      <c r="B28" s="5" t="s">
        <v>22</v>
      </c>
      <c r="C28" s="13">
        <v>2784000</v>
      </c>
      <c r="D28" s="13">
        <v>2784000</v>
      </c>
    </row>
    <row r="29" spans="2:4" ht="24.75" x14ac:dyDescent="0.25">
      <c r="B29" s="8" t="s">
        <v>23</v>
      </c>
      <c r="C29" s="13">
        <v>1000000</v>
      </c>
      <c r="D29" s="13">
        <v>1800000</v>
      </c>
    </row>
    <row r="30" spans="2:4" ht="24.75" x14ac:dyDescent="0.25">
      <c r="B30" s="8" t="s">
        <v>24</v>
      </c>
      <c r="C30" s="13">
        <v>30405000</v>
      </c>
      <c r="D30" s="13">
        <v>30450000</v>
      </c>
    </row>
    <row r="31" spans="2:4" x14ac:dyDescent="0.25">
      <c r="B31" s="5" t="s">
        <v>25</v>
      </c>
      <c r="C31" s="13">
        <v>72115000</v>
      </c>
      <c r="D31" s="13">
        <v>60570000</v>
      </c>
    </row>
    <row r="32" spans="2:4" x14ac:dyDescent="0.25">
      <c r="B32" s="4" t="s">
        <v>26</v>
      </c>
      <c r="C32" s="3">
        <v>126366200</v>
      </c>
      <c r="D32" s="3">
        <v>231800000</v>
      </c>
    </row>
    <row r="33" spans="2:4" ht="24.75" x14ac:dyDescent="0.25">
      <c r="B33" s="8" t="s">
        <v>27</v>
      </c>
      <c r="C33" s="13">
        <v>126366200</v>
      </c>
      <c r="D33" s="13">
        <v>231800000</v>
      </c>
    </row>
    <row r="34" spans="2:4" x14ac:dyDescent="0.25">
      <c r="B34" s="4" t="s">
        <v>28</v>
      </c>
      <c r="C34" s="3">
        <v>119971000</v>
      </c>
      <c r="D34" s="3">
        <v>107871000</v>
      </c>
    </row>
    <row r="35" spans="2:4" x14ac:dyDescent="0.25">
      <c r="B35" s="5" t="s">
        <v>29</v>
      </c>
      <c r="C35" s="13">
        <v>3271000</v>
      </c>
      <c r="D35" s="13">
        <v>3271000</v>
      </c>
    </row>
    <row r="36" spans="2:4" ht="24.75" x14ac:dyDescent="0.25">
      <c r="B36" s="8" t="s">
        <v>30</v>
      </c>
      <c r="C36" s="13">
        <v>100000</v>
      </c>
      <c r="D36" s="13">
        <v>100000</v>
      </c>
    </row>
    <row r="37" spans="2:4" ht="24.75" x14ac:dyDescent="0.25">
      <c r="B37" s="8" t="s">
        <v>31</v>
      </c>
      <c r="C37" s="13">
        <v>89600000</v>
      </c>
      <c r="D37" s="13">
        <v>85500000</v>
      </c>
    </row>
    <row r="38" spans="2:4" x14ac:dyDescent="0.25">
      <c r="B38" s="8" t="s">
        <v>32</v>
      </c>
      <c r="C38" s="13">
        <v>12000000</v>
      </c>
      <c r="D38" s="13">
        <v>12000000</v>
      </c>
    </row>
    <row r="39" spans="2:4" x14ac:dyDescent="0.25">
      <c r="B39" s="5" t="s">
        <v>33</v>
      </c>
      <c r="C39" s="13">
        <v>15000000</v>
      </c>
      <c r="D39" s="13">
        <v>7000000</v>
      </c>
    </row>
    <row r="40" spans="2:4" x14ac:dyDescent="0.25">
      <c r="B40" s="4" t="s">
        <v>34</v>
      </c>
      <c r="C40" s="3">
        <v>25300000</v>
      </c>
      <c r="D40" s="3">
        <v>28000000</v>
      </c>
    </row>
    <row r="41" spans="2:4" x14ac:dyDescent="0.25">
      <c r="B41" s="5" t="s">
        <v>35</v>
      </c>
      <c r="C41" s="13">
        <v>25300000</v>
      </c>
      <c r="D41" s="13">
        <v>28000000</v>
      </c>
    </row>
    <row r="42" spans="2:4" x14ac:dyDescent="0.25">
      <c r="B42" s="2" t="s">
        <v>41</v>
      </c>
      <c r="C42" s="3">
        <v>75000000</v>
      </c>
      <c r="D42" s="3">
        <v>50000000</v>
      </c>
    </row>
    <row r="43" spans="2:4" x14ac:dyDescent="0.25">
      <c r="B43" s="4" t="s">
        <v>36</v>
      </c>
      <c r="C43" s="3">
        <v>25000000</v>
      </c>
      <c r="D43" s="3">
        <v>0</v>
      </c>
    </row>
    <row r="44" spans="2:4" x14ac:dyDescent="0.25">
      <c r="B44" s="5" t="s">
        <v>37</v>
      </c>
      <c r="C44" s="13">
        <v>25000000</v>
      </c>
      <c r="D44" s="13">
        <v>0</v>
      </c>
    </row>
    <row r="45" spans="2:4" x14ac:dyDescent="0.25">
      <c r="B45" s="4" t="s">
        <v>38</v>
      </c>
      <c r="C45" s="3">
        <v>50000000</v>
      </c>
      <c r="D45" s="3">
        <v>50000000</v>
      </c>
    </row>
    <row r="46" spans="2:4" x14ac:dyDescent="0.25">
      <c r="B46" s="5" t="s">
        <v>39</v>
      </c>
      <c r="C46" s="13">
        <v>50000000</v>
      </c>
      <c r="D46" s="13">
        <v>50000000</v>
      </c>
    </row>
    <row r="47" spans="2:4" x14ac:dyDescent="0.25">
      <c r="B47" s="6" t="s">
        <v>0</v>
      </c>
      <c r="C47" s="7">
        <v>1748821207</v>
      </c>
      <c r="D47" s="7">
        <v>1748821207</v>
      </c>
    </row>
    <row r="48" spans="2:4" x14ac:dyDescent="0.25">
      <c r="B48" s="9" t="s">
        <v>40</v>
      </c>
    </row>
    <row r="50" spans="2:3" x14ac:dyDescent="0.25">
      <c r="B50" s="9" t="s">
        <v>45</v>
      </c>
    </row>
    <row r="51" spans="2:3" x14ac:dyDescent="0.25">
      <c r="B51" s="9" t="s">
        <v>46</v>
      </c>
    </row>
    <row r="52" spans="2:3" x14ac:dyDescent="0.25">
      <c r="B52" s="9" t="s">
        <v>47</v>
      </c>
      <c r="C52" s="10"/>
    </row>
    <row r="53" spans="2:3" x14ac:dyDescent="0.25">
      <c r="B53" s="9"/>
      <c r="C53" s="10"/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31 DE ENERO
 2023
</oddHead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5D7B-2F88-478E-A91C-FC5BBEEE5B5D}">
  <dimension ref="A4:Q52"/>
  <sheetViews>
    <sheetView topLeftCell="A6" workbookViewId="0">
      <selection activeCell="U14" sqref="U14"/>
    </sheetView>
  </sheetViews>
  <sheetFormatPr baseColWidth="10" defaultRowHeight="15" x14ac:dyDescent="0.25"/>
  <cols>
    <col min="1" max="1" width="50" customWidth="1"/>
    <col min="2" max="2" width="18.7109375" style="14" customWidth="1"/>
    <col min="3" max="3" width="18.140625" style="14" customWidth="1"/>
    <col min="4" max="4" width="15.28515625" style="14" customWidth="1"/>
    <col min="5" max="5" width="15.28515625" style="14" hidden="1" customWidth="1"/>
    <col min="6" max="6" width="16.140625" style="14" hidden="1" customWidth="1"/>
    <col min="7" max="7" width="15.140625" style="14" hidden="1" customWidth="1"/>
    <col min="8" max="8" width="16.28515625" style="1" hidden="1" customWidth="1"/>
    <col min="9" max="9" width="15.28515625" style="1" hidden="1" customWidth="1"/>
    <col min="10" max="11" width="14.85546875" style="1" hidden="1" customWidth="1"/>
    <col min="12" max="12" width="15" style="1" hidden="1" customWidth="1"/>
    <col min="13" max="14" width="14.140625" style="1" hidden="1" customWidth="1"/>
    <col min="15" max="15" width="14.28515625" style="1" hidden="1" customWidth="1"/>
    <col min="16" max="16" width="16.140625" style="1" bestFit="1" customWidth="1"/>
    <col min="17" max="17" width="13.7109375" bestFit="1" customWidth="1"/>
  </cols>
  <sheetData>
    <row r="4" spans="1:17" ht="15.75" x14ac:dyDescent="0.25"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O4" s="16"/>
    </row>
    <row r="5" spans="1:17" x14ac:dyDescent="0.25">
      <c r="A5" s="17" t="s">
        <v>48</v>
      </c>
      <c r="B5" s="18" t="s">
        <v>49</v>
      </c>
      <c r="C5" s="18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56</v>
      </c>
      <c r="J5" s="19" t="s">
        <v>57</v>
      </c>
      <c r="K5" s="19" t="s">
        <v>58</v>
      </c>
      <c r="L5" s="19" t="s">
        <v>59</v>
      </c>
      <c r="M5" s="19" t="s">
        <v>60</v>
      </c>
      <c r="N5" s="19" t="s">
        <v>61</v>
      </c>
      <c r="O5" s="19" t="s">
        <v>62</v>
      </c>
      <c r="P5" s="19" t="s">
        <v>63</v>
      </c>
    </row>
    <row r="6" spans="1:17" x14ac:dyDescent="0.25">
      <c r="A6" s="20" t="s">
        <v>1</v>
      </c>
      <c r="B6" s="21">
        <v>1673821207</v>
      </c>
      <c r="C6" s="21">
        <v>25000000</v>
      </c>
      <c r="D6" s="21">
        <v>49349382.240000002</v>
      </c>
      <c r="E6" s="21"/>
      <c r="F6" s="22"/>
      <c r="G6" s="22"/>
      <c r="H6" s="22"/>
      <c r="I6" s="22"/>
      <c r="J6" s="22"/>
      <c r="K6" s="22"/>
      <c r="L6" s="22"/>
      <c r="M6" s="22"/>
      <c r="N6" s="23"/>
      <c r="O6" s="22"/>
      <c r="P6" s="22">
        <f>+D6+E6+F6+G6+H6+I6+J6+K6+L6+M6+N6+O6</f>
        <v>49349382.240000002</v>
      </c>
      <c r="Q6" s="9"/>
    </row>
    <row r="7" spans="1:17" x14ac:dyDescent="0.25">
      <c r="A7" s="24" t="s">
        <v>2</v>
      </c>
      <c r="B7" s="21">
        <v>776805507</v>
      </c>
      <c r="C7" s="21">
        <v>-86589300</v>
      </c>
      <c r="D7" s="21">
        <v>41819627.979999997</v>
      </c>
      <c r="E7" s="21"/>
      <c r="F7" s="23"/>
      <c r="G7" s="23"/>
      <c r="H7" s="23"/>
      <c r="I7" s="23"/>
      <c r="J7" s="23"/>
      <c r="K7" s="23"/>
      <c r="L7" s="23"/>
      <c r="M7" s="23"/>
      <c r="N7" s="23"/>
      <c r="O7" s="23"/>
      <c r="P7" s="22">
        <f>+D7+E7+F7+G7+H7+I7+J7+K7+L7+M7+N7+O7</f>
        <v>41819627.979999997</v>
      </c>
      <c r="Q7" s="25"/>
    </row>
    <row r="8" spans="1:17" x14ac:dyDescent="0.25">
      <c r="A8" s="26" t="s">
        <v>3</v>
      </c>
      <c r="B8" s="21">
        <v>657850698</v>
      </c>
      <c r="C8" s="21">
        <v>-130923100</v>
      </c>
      <c r="D8" s="21">
        <v>35210403.25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7">
        <f>+D8+E8+F8+G8+H8+I8+J8+K8+L8+M8+N8+O8</f>
        <v>35210403.25</v>
      </c>
      <c r="Q8" s="14"/>
    </row>
    <row r="9" spans="1:17" x14ac:dyDescent="0.25">
      <c r="A9" s="26" t="s">
        <v>4</v>
      </c>
      <c r="B9" s="21">
        <v>62666200</v>
      </c>
      <c r="C9" s="21">
        <v>37333800</v>
      </c>
      <c r="D9" s="21">
        <v>1396000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7">
        <f t="shared" ref="P9:P10" si="0">+D9+E9+F9+G9+H9+I9+J9+K9+L9+M9+N9+O9</f>
        <v>1396000</v>
      </c>
      <c r="Q9" s="28"/>
    </row>
    <row r="10" spans="1:17" x14ac:dyDescent="0.25">
      <c r="A10" s="26" t="s">
        <v>5</v>
      </c>
      <c r="B10" s="21">
        <v>500000</v>
      </c>
      <c r="C10" s="21">
        <v>0</v>
      </c>
      <c r="D10" s="21"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7">
        <f t="shared" si="0"/>
        <v>0</v>
      </c>
      <c r="Q10" s="28"/>
    </row>
    <row r="11" spans="1:17" x14ac:dyDescent="0.25">
      <c r="A11" s="26" t="s">
        <v>6</v>
      </c>
      <c r="B11" s="21">
        <v>55788609</v>
      </c>
      <c r="C11" s="21">
        <v>7000000</v>
      </c>
      <c r="D11" s="21">
        <v>5213224.7300000004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7">
        <f>+D11+E11+F11+G11+H11+I11+J11+K11+L11+M11+N11+O11</f>
        <v>5213224.7300000004</v>
      </c>
      <c r="Q11" s="28"/>
    </row>
    <row r="12" spans="1:17" x14ac:dyDescent="0.25">
      <c r="A12" s="24" t="s">
        <v>7</v>
      </c>
      <c r="B12" s="21">
        <v>487774500</v>
      </c>
      <c r="C12" s="21">
        <v>39555500</v>
      </c>
      <c r="D12" s="21">
        <v>6243375.54</v>
      </c>
      <c r="E12" s="21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2">
        <f t="shared" ref="P12:P40" si="1">+D12+E12+F12+G12+H12+I12+J12+K12+L12+M12+N12+O12</f>
        <v>6243375.54</v>
      </c>
      <c r="Q12" s="25"/>
    </row>
    <row r="13" spans="1:17" x14ac:dyDescent="0.25">
      <c r="A13" s="26" t="s">
        <v>8</v>
      </c>
      <c r="B13" s="21">
        <v>28700000</v>
      </c>
      <c r="C13" s="21">
        <v>0</v>
      </c>
      <c r="D13" s="21">
        <v>1093467.48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7">
        <f t="shared" si="1"/>
        <v>1093467.48</v>
      </c>
      <c r="Q13" s="28"/>
    </row>
    <row r="14" spans="1:17" x14ac:dyDescent="0.25">
      <c r="A14" s="26" t="s">
        <v>9</v>
      </c>
      <c r="B14" s="21">
        <v>84000000</v>
      </c>
      <c r="C14" s="21">
        <v>51000000</v>
      </c>
      <c r="D14" s="21">
        <v>11800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7">
        <f t="shared" si="1"/>
        <v>11800</v>
      </c>
      <c r="Q14" s="28"/>
    </row>
    <row r="15" spans="1:17" x14ac:dyDescent="0.25">
      <c r="A15" s="26" t="s">
        <v>10</v>
      </c>
      <c r="B15" s="21">
        <v>5000000</v>
      </c>
      <c r="C15" s="21">
        <v>-2000000</v>
      </c>
      <c r="D15" s="21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7">
        <f t="shared" si="1"/>
        <v>0</v>
      </c>
      <c r="Q15" s="28"/>
    </row>
    <row r="16" spans="1:17" x14ac:dyDescent="0.25">
      <c r="A16" s="26" t="s">
        <v>11</v>
      </c>
      <c r="B16" s="21">
        <v>2800000</v>
      </c>
      <c r="C16" s="21">
        <v>0</v>
      </c>
      <c r="D16" s="21">
        <v>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7">
        <f t="shared" si="1"/>
        <v>0</v>
      </c>
      <c r="Q16" s="28"/>
    </row>
    <row r="17" spans="1:17" x14ac:dyDescent="0.25">
      <c r="A17" s="26" t="s">
        <v>12</v>
      </c>
      <c r="B17" s="21">
        <v>3200000</v>
      </c>
      <c r="C17" s="21">
        <v>0</v>
      </c>
      <c r="D17" s="21">
        <v>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7">
        <f t="shared" si="1"/>
        <v>0</v>
      </c>
      <c r="Q17" s="28"/>
    </row>
    <row r="18" spans="1:17" x14ac:dyDescent="0.25">
      <c r="A18" s="26" t="s">
        <v>13</v>
      </c>
      <c r="B18" s="21">
        <v>38400000</v>
      </c>
      <c r="C18" s="21">
        <v>0</v>
      </c>
      <c r="D18" s="21">
        <v>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7">
        <f t="shared" si="1"/>
        <v>0</v>
      </c>
      <c r="Q18" s="28"/>
    </row>
    <row r="19" spans="1:17" ht="24.75" x14ac:dyDescent="0.25">
      <c r="A19" s="29" t="s">
        <v>14</v>
      </c>
      <c r="B19" s="21">
        <v>41764500</v>
      </c>
      <c r="C19" s="21">
        <v>-5364500</v>
      </c>
      <c r="D19" s="21">
        <v>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7">
        <f t="shared" si="1"/>
        <v>0</v>
      </c>
      <c r="Q19" s="28"/>
    </row>
    <row r="20" spans="1:17" ht="24.75" x14ac:dyDescent="0.25">
      <c r="A20" s="29" t="s">
        <v>15</v>
      </c>
      <c r="B20" s="21">
        <v>266700000</v>
      </c>
      <c r="C20" s="21">
        <v>-1250000</v>
      </c>
      <c r="D20" s="21">
        <v>5138108.0599999996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7">
        <f t="shared" si="1"/>
        <v>5138108.0599999996</v>
      </c>
      <c r="Q20" s="28"/>
    </row>
    <row r="21" spans="1:17" x14ac:dyDescent="0.25">
      <c r="A21" s="26" t="s">
        <v>16</v>
      </c>
      <c r="B21" s="21">
        <v>17210000</v>
      </c>
      <c r="C21" s="21">
        <v>-2830000</v>
      </c>
      <c r="D21" s="21">
        <v>0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7">
        <f t="shared" si="1"/>
        <v>0</v>
      </c>
      <c r="Q21" s="28"/>
    </row>
    <row r="22" spans="1:17" x14ac:dyDescent="0.25">
      <c r="A22" s="24" t="s">
        <v>17</v>
      </c>
      <c r="B22" s="21">
        <v>137604000</v>
      </c>
      <c r="C22" s="21">
        <v>-24000000</v>
      </c>
      <c r="D22" s="21">
        <v>403653.72</v>
      </c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2">
        <f t="shared" si="1"/>
        <v>403653.72</v>
      </c>
      <c r="Q22" s="25"/>
    </row>
    <row r="23" spans="1:17" x14ac:dyDescent="0.25">
      <c r="A23" s="26" t="s">
        <v>18</v>
      </c>
      <c r="B23" s="21">
        <v>2100000</v>
      </c>
      <c r="C23" s="21">
        <v>0</v>
      </c>
      <c r="D23" s="21">
        <v>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7">
        <f t="shared" si="1"/>
        <v>0</v>
      </c>
      <c r="Q23" s="28"/>
    </row>
    <row r="24" spans="1:17" x14ac:dyDescent="0.25">
      <c r="A24" s="26" t="s">
        <v>19</v>
      </c>
      <c r="B24" s="21">
        <v>6150000</v>
      </c>
      <c r="C24" s="21">
        <v>-1000000</v>
      </c>
      <c r="D24" s="21">
        <v>0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7">
        <f t="shared" si="1"/>
        <v>0</v>
      </c>
      <c r="Q24" s="28"/>
    </row>
    <row r="25" spans="1:17" x14ac:dyDescent="0.25">
      <c r="A25" s="26" t="s">
        <v>20</v>
      </c>
      <c r="B25" s="21">
        <v>9250000</v>
      </c>
      <c r="C25" s="21">
        <v>0</v>
      </c>
      <c r="D25" s="21">
        <v>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7">
        <f t="shared" si="1"/>
        <v>0</v>
      </c>
      <c r="Q25" s="28"/>
    </row>
    <row r="26" spans="1:17" x14ac:dyDescent="0.25">
      <c r="A26" s="26" t="s">
        <v>21</v>
      </c>
      <c r="B26" s="21">
        <v>13800000</v>
      </c>
      <c r="C26" s="21">
        <v>-12300000</v>
      </c>
      <c r="D26" s="21">
        <v>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7">
        <f t="shared" si="1"/>
        <v>0</v>
      </c>
      <c r="Q26" s="28"/>
    </row>
    <row r="27" spans="1:17" x14ac:dyDescent="0.25">
      <c r="A27" s="26" t="s">
        <v>22</v>
      </c>
      <c r="B27" s="21">
        <v>2784000</v>
      </c>
      <c r="C27" s="21">
        <v>0</v>
      </c>
      <c r="D27" s="21"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7">
        <f t="shared" si="1"/>
        <v>0</v>
      </c>
      <c r="Q27" s="28"/>
    </row>
    <row r="28" spans="1:17" x14ac:dyDescent="0.25">
      <c r="A28" s="26" t="s">
        <v>23</v>
      </c>
      <c r="B28" s="21">
        <v>1000000</v>
      </c>
      <c r="C28" s="21">
        <v>800000</v>
      </c>
      <c r="D28" s="21">
        <v>403653.72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7">
        <f t="shared" si="1"/>
        <v>403653.72</v>
      </c>
      <c r="Q28" s="28"/>
    </row>
    <row r="29" spans="1:17" ht="24.75" x14ac:dyDescent="0.25">
      <c r="A29" s="29" t="s">
        <v>24</v>
      </c>
      <c r="B29" s="21">
        <v>30405000</v>
      </c>
      <c r="C29" s="21">
        <v>45000</v>
      </c>
      <c r="D29" s="21">
        <v>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7">
        <f t="shared" si="1"/>
        <v>0</v>
      </c>
      <c r="Q29" s="28"/>
    </row>
    <row r="30" spans="1:17" x14ac:dyDescent="0.25">
      <c r="A30" s="26" t="s">
        <v>25</v>
      </c>
      <c r="B30" s="21">
        <v>72115000</v>
      </c>
      <c r="C30" s="21">
        <v>-11545000</v>
      </c>
      <c r="D30" s="21"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7">
        <f t="shared" si="1"/>
        <v>0</v>
      </c>
      <c r="Q30" s="28"/>
    </row>
    <row r="31" spans="1:17" x14ac:dyDescent="0.25">
      <c r="A31" s="24" t="s">
        <v>26</v>
      </c>
      <c r="B31" s="21">
        <v>126366200</v>
      </c>
      <c r="C31" s="21">
        <v>105433800</v>
      </c>
      <c r="D31" s="21">
        <v>882725</v>
      </c>
      <c r="E31" s="2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>+D31+E31+F31+G31+H31+I31+J31+K31+L31+M31+N31+O31</f>
        <v>882725</v>
      </c>
      <c r="Q31" s="25"/>
    </row>
    <row r="32" spans="1:17" x14ac:dyDescent="0.25">
      <c r="A32" s="26" t="s">
        <v>27</v>
      </c>
      <c r="B32" s="21">
        <v>126366200</v>
      </c>
      <c r="C32" s="21">
        <v>105433800</v>
      </c>
      <c r="D32" s="21">
        <v>882725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7">
        <f t="shared" si="1"/>
        <v>882725</v>
      </c>
      <c r="Q32" s="28"/>
    </row>
    <row r="33" spans="1:17" x14ac:dyDescent="0.25">
      <c r="A33" s="24" t="s">
        <v>28</v>
      </c>
      <c r="B33" s="21">
        <v>119971000</v>
      </c>
      <c r="C33" s="21">
        <v>-12100000</v>
      </c>
      <c r="D33" s="21">
        <v>0</v>
      </c>
      <c r="E33" s="21"/>
      <c r="F33" s="23"/>
      <c r="G33" s="23"/>
      <c r="H33" s="23"/>
      <c r="I33" s="23"/>
      <c r="J33" s="23"/>
      <c r="K33" s="30"/>
      <c r="L33" s="23"/>
      <c r="M33" s="23"/>
      <c r="N33" s="23"/>
      <c r="O33" s="23"/>
      <c r="P33" s="22">
        <f>+D33+E33+F33+G33+H33+I33+J33+K33+L33+M33+N33+O33</f>
        <v>0</v>
      </c>
      <c r="Q33" s="25"/>
    </row>
    <row r="34" spans="1:17" x14ac:dyDescent="0.25">
      <c r="A34" s="26" t="s">
        <v>29</v>
      </c>
      <c r="B34" s="21">
        <v>3271000</v>
      </c>
      <c r="C34" s="21">
        <v>0</v>
      </c>
      <c r="D34" s="21"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7">
        <f t="shared" si="1"/>
        <v>0</v>
      </c>
      <c r="Q34" s="28"/>
    </row>
    <row r="35" spans="1:17" x14ac:dyDescent="0.25">
      <c r="A35" s="26" t="s">
        <v>30</v>
      </c>
      <c r="B35" s="21">
        <v>100000</v>
      </c>
      <c r="C35" s="21">
        <v>0</v>
      </c>
      <c r="D35" s="21"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7">
        <f t="shared" si="1"/>
        <v>0</v>
      </c>
      <c r="Q35" s="28"/>
    </row>
    <row r="36" spans="1:17" x14ac:dyDescent="0.25">
      <c r="A36" s="26" t="s">
        <v>31</v>
      </c>
      <c r="B36" s="21">
        <v>89600000</v>
      </c>
      <c r="C36" s="21">
        <v>-4100000</v>
      </c>
      <c r="D36" s="21"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7">
        <f t="shared" si="1"/>
        <v>0</v>
      </c>
      <c r="Q36" s="28"/>
    </row>
    <row r="37" spans="1:17" x14ac:dyDescent="0.25">
      <c r="A37" s="26" t="s">
        <v>32</v>
      </c>
      <c r="B37" s="21">
        <v>12000000</v>
      </c>
      <c r="C37" s="21">
        <v>0</v>
      </c>
      <c r="D37" s="21">
        <v>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7">
        <f t="shared" si="1"/>
        <v>0</v>
      </c>
      <c r="Q37" s="28"/>
    </row>
    <row r="38" spans="1:17" x14ac:dyDescent="0.25">
      <c r="A38" s="26" t="s">
        <v>33</v>
      </c>
      <c r="B38" s="21">
        <v>15000000</v>
      </c>
      <c r="C38" s="21">
        <v>-8000000</v>
      </c>
      <c r="D38" s="21"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7">
        <f t="shared" si="1"/>
        <v>0</v>
      </c>
      <c r="Q38" s="28"/>
    </row>
    <row r="39" spans="1:17" x14ac:dyDescent="0.25">
      <c r="A39" s="24" t="s">
        <v>34</v>
      </c>
      <c r="B39" s="21">
        <v>25300000</v>
      </c>
      <c r="C39" s="21">
        <v>2700000</v>
      </c>
      <c r="D39" s="21">
        <v>0</v>
      </c>
      <c r="E39" s="21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7">
        <f t="shared" si="1"/>
        <v>0</v>
      </c>
      <c r="Q39" s="25"/>
    </row>
    <row r="40" spans="1:17" x14ac:dyDescent="0.25">
      <c r="A40" s="26" t="s">
        <v>35</v>
      </c>
      <c r="B40" s="21">
        <v>25300000</v>
      </c>
      <c r="C40" s="21">
        <v>2700000</v>
      </c>
      <c r="D40" s="21">
        <v>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7">
        <f t="shared" si="1"/>
        <v>0</v>
      </c>
      <c r="Q40" s="28"/>
    </row>
    <row r="41" spans="1:17" x14ac:dyDescent="0.25">
      <c r="A41" s="31" t="s">
        <v>64</v>
      </c>
      <c r="B41" s="21">
        <v>75000000</v>
      </c>
      <c r="C41" s="21">
        <v>-25000000</v>
      </c>
      <c r="D41" s="21">
        <v>376100</v>
      </c>
      <c r="E41" s="21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2">
        <f>+D41+E41+F41+G41+H41+I41+J41+K41+L41+M41+N41+O41</f>
        <v>376100</v>
      </c>
      <c r="Q41" s="25"/>
    </row>
    <row r="42" spans="1:17" x14ac:dyDescent="0.25">
      <c r="A42" s="24" t="s">
        <v>36</v>
      </c>
      <c r="B42" s="21">
        <v>25000000</v>
      </c>
      <c r="C42" s="21">
        <v>-25000000</v>
      </c>
      <c r="D42" s="21">
        <v>0</v>
      </c>
      <c r="E42" s="21"/>
      <c r="F42" s="23"/>
      <c r="G42" s="21"/>
      <c r="H42" s="23"/>
      <c r="I42" s="23"/>
      <c r="J42" s="23"/>
      <c r="K42" s="23"/>
      <c r="L42" s="23"/>
      <c r="M42" s="23"/>
      <c r="N42" s="23"/>
      <c r="O42" s="23"/>
      <c r="P42" s="22">
        <f t="shared" ref="P42" si="2">+D42+E42+F42+G42+H42+I42+J42+K42+L42+M42+N42</f>
        <v>0</v>
      </c>
      <c r="Q42" s="25"/>
    </row>
    <row r="43" spans="1:17" x14ac:dyDescent="0.25">
      <c r="A43" s="26" t="s">
        <v>65</v>
      </c>
      <c r="B43" s="21">
        <v>25000000</v>
      </c>
      <c r="C43" s="21">
        <v>-25000000</v>
      </c>
      <c r="D43" s="21">
        <v>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7">
        <f t="shared" ref="P43" si="3">+D43+E43+F43+G43+H43+I43+J43+K43+L43+M43+N43+O43</f>
        <v>0</v>
      </c>
      <c r="Q43" s="28"/>
    </row>
    <row r="44" spans="1:17" x14ac:dyDescent="0.25">
      <c r="A44" s="24" t="s">
        <v>38</v>
      </c>
      <c r="B44" s="21">
        <v>50000000</v>
      </c>
      <c r="C44" s="21">
        <v>0</v>
      </c>
      <c r="D44" s="21">
        <v>376100</v>
      </c>
      <c r="E44" s="21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2">
        <f>+D44+E44+F44+G44+H44+I44+J44+K44+L44+M44+N44+O44</f>
        <v>376100</v>
      </c>
      <c r="Q44" s="25"/>
    </row>
    <row r="45" spans="1:17" x14ac:dyDescent="0.25">
      <c r="A45" s="26" t="s">
        <v>66</v>
      </c>
      <c r="B45" s="21">
        <v>50000000</v>
      </c>
      <c r="C45" s="21">
        <v>0</v>
      </c>
      <c r="D45" s="21">
        <v>376100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7">
        <f t="shared" ref="P45" si="4">+D45+E45+F45+G45+H45+I45+J45+K45+L45+M45+N45+O45</f>
        <v>376100</v>
      </c>
      <c r="Q45" s="28"/>
    </row>
    <row r="46" spans="1:17" ht="15.75" x14ac:dyDescent="0.25">
      <c r="A46" s="32" t="s">
        <v>0</v>
      </c>
      <c r="B46" s="33">
        <v>1748821207</v>
      </c>
      <c r="C46" s="33">
        <v>0</v>
      </c>
      <c r="D46" s="33">
        <v>49725482.240000002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>
        <f>+P41+P6</f>
        <v>49725482.240000002</v>
      </c>
      <c r="Q46" s="34"/>
    </row>
    <row r="47" spans="1:17" x14ac:dyDescent="0.25">
      <c r="A47" s="35" t="s">
        <v>67</v>
      </c>
    </row>
    <row r="51" spans="1:6" x14ac:dyDescent="0.25">
      <c r="A51" s="36"/>
      <c r="F51" s="37"/>
    </row>
    <row r="52" spans="1:6" x14ac:dyDescent="0.25">
      <c r="A52" s="36"/>
      <c r="F52" s="3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7104-7847-4D03-893E-02F9B4AD586A}">
  <dimension ref="A6:O93"/>
  <sheetViews>
    <sheetView tabSelected="1" topLeftCell="A9" workbookViewId="0">
      <selection activeCell="T82" sqref="T82"/>
    </sheetView>
  </sheetViews>
  <sheetFormatPr baseColWidth="10" defaultRowHeight="15" x14ac:dyDescent="0.25"/>
  <cols>
    <col min="1" max="1" width="70.28515625" customWidth="1"/>
    <col min="2" max="2" width="16.28515625" style="1" customWidth="1"/>
    <col min="3" max="3" width="16.28515625" style="1" hidden="1" customWidth="1"/>
    <col min="4" max="4" width="16.85546875" style="1" hidden="1" customWidth="1"/>
    <col min="5" max="5" width="17.28515625" style="1" hidden="1" customWidth="1"/>
    <col min="6" max="8" width="16.28515625" style="1" hidden="1" customWidth="1"/>
    <col min="9" max="9" width="16" style="1" hidden="1" customWidth="1"/>
    <col min="10" max="10" width="15.5703125" style="1" hidden="1" customWidth="1"/>
    <col min="11" max="12" width="16.28515625" style="1" hidden="1" customWidth="1"/>
    <col min="13" max="13" width="15.7109375" style="1" hidden="1" customWidth="1"/>
    <col min="14" max="14" width="18" style="1" customWidth="1"/>
    <col min="15" max="15" width="9.140625"/>
  </cols>
  <sheetData>
    <row r="6" spans="1:15" ht="15.75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ht="15.75" x14ac:dyDescent="0.25">
      <c r="A7" s="39" t="s">
        <v>68</v>
      </c>
      <c r="B7" s="40" t="s">
        <v>69</v>
      </c>
      <c r="C7" s="40" t="s">
        <v>70</v>
      </c>
      <c r="D7" s="40" t="s">
        <v>71</v>
      </c>
      <c r="E7" s="40" t="s">
        <v>72</v>
      </c>
      <c r="F7" s="40" t="s">
        <v>73</v>
      </c>
      <c r="G7" s="40" t="s">
        <v>74</v>
      </c>
      <c r="H7" s="40" t="s">
        <v>75</v>
      </c>
      <c r="I7" s="40" t="s">
        <v>76</v>
      </c>
      <c r="J7" s="40" t="s">
        <v>77</v>
      </c>
      <c r="K7" s="40" t="s">
        <v>78</v>
      </c>
      <c r="L7" s="40" t="s">
        <v>79</v>
      </c>
      <c r="M7" s="40" t="s">
        <v>80</v>
      </c>
      <c r="N7" s="41" t="s">
        <v>63</v>
      </c>
      <c r="O7" s="42"/>
    </row>
    <row r="8" spans="1:15" x14ac:dyDescent="0.25">
      <c r="A8" s="43" t="s">
        <v>81</v>
      </c>
      <c r="B8" s="23">
        <v>36389286.950000003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f>+B8+C8+D8+E8+F8+G8+H8+I8+J8+K18+L8+M8</f>
        <v>36389286.950000003</v>
      </c>
      <c r="O8" s="9"/>
    </row>
    <row r="9" spans="1:15" x14ac:dyDescent="0.25">
      <c r="A9" s="43" t="s">
        <v>82</v>
      </c>
      <c r="B9" s="23"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>
        <f t="shared" ref="N9:N14" si="0">+B9+C9+D9+E9+F9+G9+H9+I9+J9+K8+L9+M9</f>
        <v>0</v>
      </c>
      <c r="O9" s="9"/>
    </row>
    <row r="10" spans="1:15" x14ac:dyDescent="0.25">
      <c r="A10" s="43" t="s">
        <v>1</v>
      </c>
      <c r="B10" s="23"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f t="shared" si="0"/>
        <v>0</v>
      </c>
      <c r="O10" s="9"/>
    </row>
    <row r="11" spans="1:15" x14ac:dyDescent="0.25">
      <c r="A11" s="43" t="s">
        <v>2</v>
      </c>
      <c r="B11" s="23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f t="shared" si="0"/>
        <v>0</v>
      </c>
      <c r="O11" s="9"/>
    </row>
    <row r="12" spans="1:15" x14ac:dyDescent="0.25">
      <c r="A12" s="44" t="s">
        <v>3</v>
      </c>
      <c r="B12" s="21"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f t="shared" si="0"/>
        <v>0</v>
      </c>
    </row>
    <row r="13" spans="1:15" x14ac:dyDescent="0.25">
      <c r="A13" s="44" t="s">
        <v>6</v>
      </c>
      <c r="B13" s="21"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f>+B13+C13+D13+E13+F13+G13+H13+I13+J13+K12+L13+M13</f>
        <v>0</v>
      </c>
    </row>
    <row r="14" spans="1:15" x14ac:dyDescent="0.25">
      <c r="A14" s="43" t="s">
        <v>83</v>
      </c>
      <c r="B14" s="23">
        <v>36389286.950000003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f t="shared" si="0"/>
        <v>36389286.950000003</v>
      </c>
      <c r="O14" s="9"/>
    </row>
    <row r="15" spans="1:15" x14ac:dyDescent="0.25">
      <c r="A15" s="43" t="s">
        <v>1</v>
      </c>
      <c r="B15" s="23">
        <v>36389286.950000003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ref="N15:N78" si="1">+B15+C15+D15+E15+F15+G15+H15+I15+J15+K15+L15+M15</f>
        <v>36389286.950000003</v>
      </c>
      <c r="O15" s="9"/>
    </row>
    <row r="16" spans="1:15" x14ac:dyDescent="0.25">
      <c r="A16" s="43" t="s">
        <v>2</v>
      </c>
      <c r="B16" s="23">
        <v>34670057.689999998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34670057.689999998</v>
      </c>
      <c r="O16" s="9"/>
    </row>
    <row r="17" spans="1:15" x14ac:dyDescent="0.25">
      <c r="A17" s="44" t="s">
        <v>3</v>
      </c>
      <c r="B17" s="21">
        <v>29001918.25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f t="shared" si="1"/>
        <v>29001918.25</v>
      </c>
      <c r="O17" s="9"/>
    </row>
    <row r="18" spans="1:15" x14ac:dyDescent="0.25">
      <c r="A18" s="44" t="s">
        <v>4</v>
      </c>
      <c r="B18" s="21">
        <v>1396000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>
        <f t="shared" si="1"/>
        <v>1396000</v>
      </c>
    </row>
    <row r="19" spans="1:15" x14ac:dyDescent="0.25">
      <c r="A19" s="44" t="s">
        <v>84</v>
      </c>
      <c r="B19" s="21"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t="shared" si="1"/>
        <v>0</v>
      </c>
    </row>
    <row r="20" spans="1:15" x14ac:dyDescent="0.25">
      <c r="A20" s="44" t="s">
        <v>6</v>
      </c>
      <c r="B20" s="21">
        <v>4272139.4400000004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>
        <f t="shared" si="1"/>
        <v>4272139.4400000004</v>
      </c>
    </row>
    <row r="21" spans="1:15" x14ac:dyDescent="0.25">
      <c r="A21" s="43" t="s">
        <v>7</v>
      </c>
      <c r="B21" s="23">
        <v>1315575.54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1"/>
        <v>1315575.54</v>
      </c>
      <c r="O21" s="9"/>
    </row>
    <row r="22" spans="1:15" x14ac:dyDescent="0.25">
      <c r="A22" s="44" t="s">
        <v>8</v>
      </c>
      <c r="B22" s="21">
        <v>1093467.48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>
        <f t="shared" si="1"/>
        <v>1093467.48</v>
      </c>
    </row>
    <row r="23" spans="1:15" x14ac:dyDescent="0.25">
      <c r="A23" s="44" t="s">
        <v>9</v>
      </c>
      <c r="B23" s="21"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>
        <f t="shared" si="1"/>
        <v>0</v>
      </c>
      <c r="O23" s="9"/>
    </row>
    <row r="24" spans="1:15" x14ac:dyDescent="0.25">
      <c r="A24" s="44" t="s">
        <v>10</v>
      </c>
      <c r="B24" s="21"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>
        <f t="shared" si="1"/>
        <v>0</v>
      </c>
    </row>
    <row r="25" spans="1:15" x14ac:dyDescent="0.25">
      <c r="A25" s="44" t="s">
        <v>85</v>
      </c>
      <c r="B25" s="21"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>
        <f t="shared" si="1"/>
        <v>0</v>
      </c>
    </row>
    <row r="26" spans="1:15" x14ac:dyDescent="0.25">
      <c r="A26" s="44" t="s">
        <v>12</v>
      </c>
      <c r="B26" s="21"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>
        <f t="shared" si="1"/>
        <v>0</v>
      </c>
    </row>
    <row r="27" spans="1:15" x14ac:dyDescent="0.25">
      <c r="A27" s="44" t="s">
        <v>13</v>
      </c>
      <c r="B27" s="21"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>
        <f t="shared" si="1"/>
        <v>0</v>
      </c>
    </row>
    <row r="28" spans="1:15" x14ac:dyDescent="0.25">
      <c r="A28" s="45" t="s">
        <v>14</v>
      </c>
      <c r="B28" s="21"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>
        <f t="shared" si="1"/>
        <v>0</v>
      </c>
    </row>
    <row r="29" spans="1:15" x14ac:dyDescent="0.25">
      <c r="A29" s="44" t="s">
        <v>15</v>
      </c>
      <c r="B29" s="21">
        <v>222108.06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>
        <f t="shared" si="1"/>
        <v>222108.06</v>
      </c>
    </row>
    <row r="30" spans="1:15" x14ac:dyDescent="0.25">
      <c r="A30" s="44" t="s">
        <v>16</v>
      </c>
      <c r="B30" s="21"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>
        <f t="shared" si="1"/>
        <v>0</v>
      </c>
    </row>
    <row r="31" spans="1:15" x14ac:dyDescent="0.25">
      <c r="A31" s="43" t="s">
        <v>17</v>
      </c>
      <c r="B31" s="23">
        <v>403653.72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>
        <f t="shared" si="1"/>
        <v>403653.72</v>
      </c>
      <c r="O31" s="9"/>
    </row>
    <row r="32" spans="1:15" x14ac:dyDescent="0.25">
      <c r="A32" s="44" t="s">
        <v>18</v>
      </c>
      <c r="B32" s="21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f t="shared" si="1"/>
        <v>0</v>
      </c>
    </row>
    <row r="33" spans="1:15" x14ac:dyDescent="0.25">
      <c r="A33" s="44" t="s">
        <v>19</v>
      </c>
      <c r="B33" s="21"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f t="shared" si="1"/>
        <v>0</v>
      </c>
    </row>
    <row r="34" spans="1:15" x14ac:dyDescent="0.25">
      <c r="A34" s="44" t="s">
        <v>86</v>
      </c>
      <c r="B34" s="21"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>
        <f t="shared" si="1"/>
        <v>0</v>
      </c>
      <c r="O34" s="9"/>
    </row>
    <row r="35" spans="1:15" x14ac:dyDescent="0.25">
      <c r="A35" s="44" t="s">
        <v>87</v>
      </c>
      <c r="B35" s="21"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1"/>
        <v>0</v>
      </c>
    </row>
    <row r="36" spans="1:15" x14ac:dyDescent="0.25">
      <c r="A36" s="44" t="s">
        <v>23</v>
      </c>
      <c r="B36" s="23">
        <v>403653.72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3">
        <f>+B36+C37+D37+E37+F37+G37+H37+I37+J37+K37+L37+M37</f>
        <v>403653.72</v>
      </c>
    </row>
    <row r="37" spans="1:15" x14ac:dyDescent="0.25">
      <c r="A37" s="44" t="s">
        <v>24</v>
      </c>
      <c r="B37" s="21"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>
        <f t="shared" si="1"/>
        <v>0</v>
      </c>
    </row>
    <row r="38" spans="1:15" x14ac:dyDescent="0.25">
      <c r="A38" s="44" t="s">
        <v>25</v>
      </c>
      <c r="B38" s="21"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>
        <f t="shared" si="1"/>
        <v>0</v>
      </c>
    </row>
    <row r="39" spans="1:15" x14ac:dyDescent="0.25">
      <c r="A39" s="43" t="s">
        <v>28</v>
      </c>
      <c r="B39" s="23">
        <v>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>
        <f t="shared" si="1"/>
        <v>0</v>
      </c>
      <c r="O39" s="9"/>
    </row>
    <row r="40" spans="1:15" x14ac:dyDescent="0.25">
      <c r="A40" s="44" t="s">
        <v>29</v>
      </c>
      <c r="B40" s="21"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>
        <f>+B40+C40+D40+E40+F40+G40+H40+I40+J40+K40+L40+M40</f>
        <v>0</v>
      </c>
    </row>
    <row r="41" spans="1:15" x14ac:dyDescent="0.25">
      <c r="A41" s="44" t="s">
        <v>31</v>
      </c>
      <c r="B41" s="21"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>
        <f t="shared" si="1"/>
        <v>0</v>
      </c>
      <c r="O41" s="9"/>
    </row>
    <row r="42" spans="1:15" x14ac:dyDescent="0.25">
      <c r="A42" s="44" t="s">
        <v>88</v>
      </c>
      <c r="B42" s="21"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>
        <f t="shared" si="1"/>
        <v>0</v>
      </c>
      <c r="O42" s="9"/>
    </row>
    <row r="43" spans="1:15" x14ac:dyDescent="0.25">
      <c r="A43" s="44" t="s">
        <v>33</v>
      </c>
      <c r="B43" s="21"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>
        <f t="shared" si="1"/>
        <v>0</v>
      </c>
    </row>
    <row r="44" spans="1:15" x14ac:dyDescent="0.25">
      <c r="A44" s="43" t="s">
        <v>89</v>
      </c>
      <c r="B44" s="21">
        <v>0</v>
      </c>
      <c r="C44" s="23"/>
      <c r="D44" s="23"/>
      <c r="E44" s="23"/>
      <c r="F44" s="23"/>
      <c r="G44" s="23"/>
      <c r="H44" s="23"/>
      <c r="I44" s="23"/>
      <c r="J44" s="23"/>
      <c r="K44" s="23"/>
      <c r="L44" s="21"/>
      <c r="M44" s="23"/>
      <c r="N44" s="23">
        <f t="shared" si="1"/>
        <v>0</v>
      </c>
      <c r="O44" s="9"/>
    </row>
    <row r="45" spans="1:15" x14ac:dyDescent="0.25">
      <c r="A45" s="44" t="s">
        <v>90</v>
      </c>
      <c r="B45" s="21"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f t="shared" si="1"/>
        <v>0</v>
      </c>
    </row>
    <row r="46" spans="1:15" x14ac:dyDescent="0.25">
      <c r="A46" s="43" t="s">
        <v>91</v>
      </c>
      <c r="B46" s="23">
        <v>10637649.289999999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>
        <f t="shared" si="1"/>
        <v>10637649.289999999</v>
      </c>
      <c r="O46" s="9"/>
    </row>
    <row r="47" spans="1:15" x14ac:dyDescent="0.25">
      <c r="A47" s="43" t="s">
        <v>82</v>
      </c>
      <c r="B47" s="23">
        <v>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1">
        <f t="shared" si="1"/>
        <v>0</v>
      </c>
      <c r="O47" s="9"/>
    </row>
    <row r="48" spans="1:15" x14ac:dyDescent="0.25">
      <c r="A48" s="43" t="s">
        <v>1</v>
      </c>
      <c r="B48" s="23">
        <v>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1">
        <f t="shared" si="1"/>
        <v>0</v>
      </c>
      <c r="O48" s="9"/>
    </row>
    <row r="49" spans="1:15" x14ac:dyDescent="0.25">
      <c r="A49" s="43" t="s">
        <v>2</v>
      </c>
      <c r="B49" s="23">
        <v>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1">
        <f t="shared" si="1"/>
        <v>0</v>
      </c>
      <c r="O49" s="9"/>
    </row>
    <row r="50" spans="1:15" x14ac:dyDescent="0.25">
      <c r="A50" s="44" t="s">
        <v>3</v>
      </c>
      <c r="B50" s="21"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>
        <f t="shared" si="1"/>
        <v>0</v>
      </c>
    </row>
    <row r="51" spans="1:15" x14ac:dyDescent="0.25">
      <c r="A51" s="44" t="s">
        <v>6</v>
      </c>
      <c r="B51" s="21"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>
        <f t="shared" si="1"/>
        <v>0</v>
      </c>
    </row>
    <row r="52" spans="1:15" x14ac:dyDescent="0.25">
      <c r="A52" s="43" t="s">
        <v>83</v>
      </c>
      <c r="B52" s="23">
        <v>10637649.289999999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>
        <f t="shared" si="1"/>
        <v>10637649.289999999</v>
      </c>
      <c r="O52" s="9"/>
    </row>
    <row r="53" spans="1:15" x14ac:dyDescent="0.25">
      <c r="A53" s="43" t="s">
        <v>1</v>
      </c>
      <c r="B53" s="23">
        <v>10637649.289999999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>
        <f t="shared" si="1"/>
        <v>10637649.289999999</v>
      </c>
      <c r="O53" s="9"/>
    </row>
    <row r="54" spans="1:15" x14ac:dyDescent="0.25">
      <c r="A54" s="43" t="s">
        <v>2</v>
      </c>
      <c r="B54" s="23">
        <v>5709849.29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>
        <f t="shared" si="1"/>
        <v>5709849.29</v>
      </c>
      <c r="O54" s="9"/>
    </row>
    <row r="55" spans="1:15" x14ac:dyDescent="0.25">
      <c r="A55" s="44" t="s">
        <v>3</v>
      </c>
      <c r="B55" s="21">
        <v>4955280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t="shared" si="1"/>
        <v>4955280</v>
      </c>
      <c r="O55" s="9"/>
    </row>
    <row r="56" spans="1:15" x14ac:dyDescent="0.25">
      <c r="A56" s="44" t="s">
        <v>4</v>
      </c>
      <c r="B56" s="21"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f t="shared" si="1"/>
        <v>0</v>
      </c>
      <c r="O56" s="9"/>
    </row>
    <row r="57" spans="1:15" x14ac:dyDescent="0.25">
      <c r="A57" s="44" t="s">
        <v>6</v>
      </c>
      <c r="B57" s="21">
        <v>754569.29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t="shared" si="1"/>
        <v>754569.29</v>
      </c>
      <c r="O57" s="9"/>
    </row>
    <row r="58" spans="1:15" x14ac:dyDescent="0.25">
      <c r="A58" s="43" t="s">
        <v>7</v>
      </c>
      <c r="B58" s="23">
        <v>4927800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>
        <f>+B58+C58+D58+E58+F58+G58+H58+I58+J58+K58+L58+M58</f>
        <v>4927800</v>
      </c>
      <c r="O58" s="9"/>
    </row>
    <row r="59" spans="1:15" x14ac:dyDescent="0.25">
      <c r="A59" s="44" t="s">
        <v>9</v>
      </c>
      <c r="B59" s="21">
        <v>11800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>
        <f>+B59+C59+D59+E59+F59+G59+H59+I59+J59+K58+L59+M59</f>
        <v>11800</v>
      </c>
    </row>
    <row r="60" spans="1:15" x14ac:dyDescent="0.25">
      <c r="A60" s="44" t="s">
        <v>15</v>
      </c>
      <c r="B60" s="21">
        <v>4916000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>
        <f>+B60+C60+D60+E60+F60+G60+H60+I60+J60+K59+L60+M60</f>
        <v>4916000</v>
      </c>
    </row>
    <row r="61" spans="1:15" x14ac:dyDescent="0.25">
      <c r="A61" s="43" t="s">
        <v>92</v>
      </c>
      <c r="B61" s="21">
        <v>0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>
        <f t="shared" si="1"/>
        <v>0</v>
      </c>
      <c r="O61" s="9"/>
    </row>
    <row r="62" spans="1:15" x14ac:dyDescent="0.25">
      <c r="A62" s="44" t="s">
        <v>93</v>
      </c>
      <c r="B62" s="21">
        <v>0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>
        <f t="shared" si="1"/>
        <v>0</v>
      </c>
    </row>
    <row r="63" spans="1:15" x14ac:dyDescent="0.25">
      <c r="A63" s="43" t="s">
        <v>94</v>
      </c>
      <c r="B63" s="23">
        <v>1439721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>
        <f t="shared" si="1"/>
        <v>1439721</v>
      </c>
      <c r="O63" s="9"/>
    </row>
    <row r="64" spans="1:15" x14ac:dyDescent="0.25">
      <c r="A64" s="43" t="s">
        <v>82</v>
      </c>
      <c r="B64" s="23"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1">
        <f t="shared" si="1"/>
        <v>0</v>
      </c>
      <c r="O64" s="9"/>
    </row>
    <row r="65" spans="1:15" x14ac:dyDescent="0.25">
      <c r="A65" s="43" t="s">
        <v>1</v>
      </c>
      <c r="B65" s="23"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1">
        <f t="shared" si="1"/>
        <v>0</v>
      </c>
      <c r="O65" s="9"/>
    </row>
    <row r="66" spans="1:15" x14ac:dyDescent="0.25">
      <c r="A66" s="43" t="s">
        <v>2</v>
      </c>
      <c r="B66" s="23">
        <v>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1">
        <f t="shared" si="1"/>
        <v>0</v>
      </c>
      <c r="O66" s="9"/>
    </row>
    <row r="67" spans="1:15" x14ac:dyDescent="0.25">
      <c r="A67" s="44" t="s">
        <v>3</v>
      </c>
      <c r="B67" s="21"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>
        <f>+B67+C67+D67+E67+F67+G67+H67+I67+J67+K67+L67+M67</f>
        <v>0</v>
      </c>
    </row>
    <row r="68" spans="1:15" x14ac:dyDescent="0.25">
      <c r="A68" s="44" t="s">
        <v>6</v>
      </c>
      <c r="B68" s="21"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>
        <f t="shared" si="1"/>
        <v>0</v>
      </c>
    </row>
    <row r="69" spans="1:15" x14ac:dyDescent="0.25">
      <c r="A69" s="43" t="s">
        <v>83</v>
      </c>
      <c r="B69" s="23">
        <v>1439721</v>
      </c>
      <c r="C69" s="21"/>
      <c r="D69" s="21"/>
      <c r="E69" s="21"/>
      <c r="F69" s="21"/>
      <c r="G69" s="21"/>
      <c r="H69" s="23"/>
      <c r="I69" s="23"/>
      <c r="J69" s="23"/>
      <c r="K69" s="23"/>
      <c r="L69" s="23"/>
      <c r="M69" s="23"/>
      <c r="N69" s="23">
        <f t="shared" si="1"/>
        <v>1439721</v>
      </c>
      <c r="O69" s="9"/>
    </row>
    <row r="70" spans="1:15" x14ac:dyDescent="0.25">
      <c r="A70" s="43" t="s">
        <v>1</v>
      </c>
      <c r="B70" s="23">
        <v>1439721</v>
      </c>
      <c r="C70" s="21"/>
      <c r="D70" s="21"/>
      <c r="E70" s="21"/>
      <c r="F70" s="21"/>
      <c r="G70" s="21"/>
      <c r="H70" s="21"/>
      <c r="I70" s="23"/>
      <c r="J70" s="23"/>
      <c r="K70" s="23"/>
      <c r="L70" s="21"/>
      <c r="M70" s="23"/>
      <c r="N70" s="21">
        <f t="shared" si="1"/>
        <v>1439721</v>
      </c>
      <c r="O70" s="9"/>
    </row>
    <row r="71" spans="1:15" x14ac:dyDescent="0.25">
      <c r="A71" s="43" t="s">
        <v>2</v>
      </c>
      <c r="B71" s="23">
        <v>1439721</v>
      </c>
      <c r="C71" s="21"/>
      <c r="D71" s="21"/>
      <c r="E71" s="21"/>
      <c r="F71" s="21"/>
      <c r="G71" s="21"/>
      <c r="H71" s="23"/>
      <c r="I71" s="23"/>
      <c r="J71" s="23"/>
      <c r="K71" s="23"/>
      <c r="L71" s="23"/>
      <c r="M71" s="23"/>
      <c r="N71" s="23">
        <f t="shared" si="1"/>
        <v>1439721</v>
      </c>
      <c r="O71" s="9"/>
    </row>
    <row r="72" spans="1:15" x14ac:dyDescent="0.25">
      <c r="A72" s="44" t="s">
        <v>3</v>
      </c>
      <c r="B72" s="21">
        <v>1253205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si="1"/>
        <v>1253205</v>
      </c>
    </row>
    <row r="73" spans="1:15" x14ac:dyDescent="0.25">
      <c r="A73" s="44" t="s">
        <v>6</v>
      </c>
      <c r="B73" s="21">
        <v>186516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>
        <f t="shared" si="1"/>
        <v>186516</v>
      </c>
    </row>
    <row r="74" spans="1:15" x14ac:dyDescent="0.25">
      <c r="A74" s="43" t="s">
        <v>95</v>
      </c>
      <c r="B74" s="23">
        <v>376100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>
        <f t="shared" si="1"/>
        <v>376100</v>
      </c>
      <c r="O74" s="9"/>
    </row>
    <row r="75" spans="1:15" x14ac:dyDescent="0.25">
      <c r="A75" s="43" t="s">
        <v>83</v>
      </c>
      <c r="B75" s="23">
        <v>376100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>
        <f t="shared" si="1"/>
        <v>376100</v>
      </c>
      <c r="O75" s="9"/>
    </row>
    <row r="76" spans="1:15" x14ac:dyDescent="0.25">
      <c r="A76" s="43" t="s">
        <v>64</v>
      </c>
      <c r="B76" s="23">
        <v>376100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>
        <f t="shared" si="1"/>
        <v>376100</v>
      </c>
      <c r="O76" s="9"/>
    </row>
    <row r="77" spans="1:15" x14ac:dyDescent="0.25">
      <c r="A77" s="43" t="s">
        <v>38</v>
      </c>
      <c r="B77" s="23">
        <v>376100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>
        <f t="shared" si="1"/>
        <v>376100</v>
      </c>
      <c r="O77" s="9"/>
    </row>
    <row r="78" spans="1:15" x14ac:dyDescent="0.25">
      <c r="A78" s="44" t="s">
        <v>39</v>
      </c>
      <c r="B78" s="21">
        <v>376100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>
        <f t="shared" si="1"/>
        <v>376100</v>
      </c>
    </row>
    <row r="79" spans="1:15" x14ac:dyDescent="0.25">
      <c r="A79" s="43" t="s">
        <v>96</v>
      </c>
      <c r="B79" s="23">
        <v>882725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>
        <f t="shared" ref="N79:N104" si="2">+B79+C79+D79+E79+F79+G79+H79+I79+J79+K79+L79+M79</f>
        <v>882725</v>
      </c>
      <c r="O79" s="9"/>
    </row>
    <row r="80" spans="1:15" x14ac:dyDescent="0.25">
      <c r="A80" s="43" t="s">
        <v>83</v>
      </c>
      <c r="B80" s="23">
        <v>882725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>
        <f>+B80+C80+D80+E80+F80+G80+H80+I80+J80+K80+L80+M80</f>
        <v>882725</v>
      </c>
      <c r="O80" s="9"/>
    </row>
    <row r="81" spans="1:15" x14ac:dyDescent="0.25">
      <c r="A81" s="43" t="s">
        <v>1</v>
      </c>
      <c r="B81" s="23">
        <v>882725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>
        <f t="shared" si="2"/>
        <v>882725</v>
      </c>
      <c r="O81" s="9"/>
    </row>
    <row r="82" spans="1:15" x14ac:dyDescent="0.25">
      <c r="A82" s="43" t="s">
        <v>26</v>
      </c>
      <c r="B82" s="23">
        <v>882725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>
        <f t="shared" si="2"/>
        <v>882725</v>
      </c>
      <c r="O82" s="9"/>
    </row>
    <row r="83" spans="1:15" x14ac:dyDescent="0.25">
      <c r="A83" s="44" t="s">
        <v>27</v>
      </c>
      <c r="B83" s="21">
        <v>882725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>
        <f t="shared" si="2"/>
        <v>882725</v>
      </c>
    </row>
    <row r="84" spans="1:15" x14ac:dyDescent="0.25">
      <c r="A84" s="46" t="s">
        <v>97</v>
      </c>
      <c r="B84" s="23">
        <v>0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>
        <f t="shared" si="2"/>
        <v>0</v>
      </c>
      <c r="O84" s="9"/>
    </row>
    <row r="85" spans="1:15" x14ac:dyDescent="0.25">
      <c r="A85" s="24" t="s">
        <v>83</v>
      </c>
      <c r="B85" s="23">
        <v>0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>
        <f t="shared" si="2"/>
        <v>0</v>
      </c>
      <c r="O85" s="9"/>
    </row>
    <row r="86" spans="1:15" x14ac:dyDescent="0.25">
      <c r="A86" s="47" t="s">
        <v>1</v>
      </c>
      <c r="B86" s="23">
        <v>0</v>
      </c>
      <c r="C86" s="23"/>
      <c r="D86" s="23"/>
      <c r="E86" s="23"/>
      <c r="F86" s="23"/>
      <c r="G86" s="23"/>
      <c r="H86" s="21"/>
      <c r="I86" s="23"/>
      <c r="J86" s="23"/>
      <c r="K86" s="23"/>
      <c r="L86" s="23"/>
      <c r="M86" s="23"/>
      <c r="N86" s="23">
        <f t="shared" si="2"/>
        <v>0</v>
      </c>
      <c r="O86" s="9"/>
    </row>
    <row r="87" spans="1:15" x14ac:dyDescent="0.25">
      <c r="A87" s="48" t="s">
        <v>26</v>
      </c>
      <c r="B87" s="21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>
        <f t="shared" si="2"/>
        <v>0</v>
      </c>
    </row>
    <row r="88" spans="1:15" x14ac:dyDescent="0.25">
      <c r="A88" s="49" t="s">
        <v>98</v>
      </c>
      <c r="B88" s="21">
        <v>0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>
        <f t="shared" si="2"/>
        <v>0</v>
      </c>
    </row>
    <row r="89" spans="1:15" x14ac:dyDescent="0.25">
      <c r="A89" s="47" t="s">
        <v>41</v>
      </c>
      <c r="B89" s="23">
        <v>0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>
        <f t="shared" si="2"/>
        <v>0</v>
      </c>
      <c r="O89" s="9"/>
    </row>
    <row r="90" spans="1:15" x14ac:dyDescent="0.25">
      <c r="A90" s="48" t="s">
        <v>36</v>
      </c>
      <c r="B90" s="21"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>
        <f t="shared" si="2"/>
        <v>0</v>
      </c>
    </row>
    <row r="91" spans="1:15" x14ac:dyDescent="0.25">
      <c r="A91" s="49" t="s">
        <v>37</v>
      </c>
      <c r="B91" s="21"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>
        <f t="shared" si="2"/>
        <v>0</v>
      </c>
    </row>
    <row r="92" spans="1:15" ht="15.75" x14ac:dyDescent="0.25">
      <c r="A92" s="32" t="s">
        <v>0</v>
      </c>
      <c r="B92" s="33">
        <f>+B84+B79+B74+B63+B46+B8</f>
        <v>49725482.240000002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>
        <f>+N84+N79+N74+N63+N46+N8</f>
        <v>49725482.240000002</v>
      </c>
      <c r="O92" s="9"/>
    </row>
    <row r="93" spans="1:15" x14ac:dyDescent="0.25">
      <c r="B93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2023-02-07T19:21:48Z</cp:lastPrinted>
  <dcterms:created xsi:type="dcterms:W3CDTF">2021-12-10T14:37:11Z</dcterms:created>
  <dcterms:modified xsi:type="dcterms:W3CDTF">2023-02-14T19:46:02Z</dcterms:modified>
</cp:coreProperties>
</file>