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ynoso\Desktop\Portal  Noviembre 2022\"/>
    </mc:Choice>
  </mc:AlternateContent>
  <xr:revisionPtr revIDLastSave="0" documentId="8_{A295822C-00A2-43EA-A6F3-6535E558AC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01" sheetId="1" r:id="rId1"/>
    <sheet name="P02" sheetId="2" r:id="rId2"/>
    <sheet name="P0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8" i="1" l="1"/>
  <c r="E46" i="1"/>
  <c r="E45" i="1" s="1"/>
  <c r="E43" i="1"/>
  <c r="E36" i="1"/>
  <c r="E33" i="1"/>
  <c r="E24" i="1"/>
  <c r="E14" i="1"/>
  <c r="E8" i="1"/>
  <c r="C8" i="1"/>
  <c r="C7" i="1" s="1"/>
  <c r="C14" i="1"/>
  <c r="C24" i="1"/>
  <c r="C33" i="1"/>
  <c r="C36" i="1"/>
  <c r="C43" i="1"/>
  <c r="C46" i="1"/>
  <c r="C48" i="1"/>
  <c r="C45" i="1" s="1"/>
  <c r="C50" i="1" s="1"/>
  <c r="E7" i="1" l="1"/>
  <c r="E50" i="1" s="1"/>
</calcChain>
</file>

<file path=xl/sharedStrings.xml><?xml version="1.0" encoding="utf-8"?>
<sst xmlns="http://schemas.openxmlformats.org/spreadsheetml/2006/main" count="76" uniqueCount="65">
  <si>
    <t>Total General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</si>
  <si>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</si>
  <si>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</si>
  <si>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</si>
  <si>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</si>
  <si>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</si>
  <si>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</si>
  <si>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</si>
  <si>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</si>
  <si>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</si>
  <si>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</si>
  <si>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</si>
  <si>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</si>
  <si>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</si>
  <si>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</si>
  <si>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</si>
  <si>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</si>
  <si>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</si>
  <si>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</si>
  <si>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</si>
  <si>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</si>
  <si>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</si>
  <si>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</si>
  <si>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</si>
  <si>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</si>
  <si>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</si>
  <si>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</si>
  <si>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</si>
  <si>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2.4.3-TRANSFERENCIAS CORRIENTES A GOBIERNOS GENERALES LOCALES</t>
  </si>
  <si>
    <t>2.6-BIENES MUEBLES, INMUEBLES E INTANGIBLES</t>
  </si>
  <si>
    <t>2.6.1-MOBILIARIO Y EQUIPO</t>
  </si>
  <si>
    <t>2.6.2-MOBILIARIO Y EQUIPO AUDIOVISUAL, RECREATIVO Y EDUCACIONAL</t>
  </si>
  <si>
    <t>2.6.3-EQUIPO E INSTRUMENTAL, CIENTÍFICO Y LABORATORIO</t>
  </si>
  <si>
    <t>2.6.5-MAQUINARIA, OTROS EQUIPOS Y HERRAMIENTAS</t>
  </si>
  <si>
    <t>2.6.6-EQUIPOS DE DEFENSA Y SEGURIDAD</t>
  </si>
  <si>
    <t>2.6.8-BIENES INTANGIBLES</t>
  </si>
  <si>
    <t>2.7-OBRAS</t>
  </si>
  <si>
    <t>2.7.1-OBRAS EN EDIFICACIONES</t>
  </si>
  <si>
    <t>4.1-Incremento de activos financieros</t>
  </si>
  <si>
    <t>4.1.1-Incremento de activos financieros corrientes</t>
  </si>
  <si>
    <t>4.2-Disminución de pasivos</t>
  </si>
  <si>
    <t>4.2.1-Disminución de pasivos corrientes</t>
  </si>
  <si>
    <t>Presupuesto Aprobado</t>
  </si>
  <si>
    <t>Presupuesto Modificado</t>
  </si>
  <si>
    <t>Cuenta</t>
  </si>
  <si>
    <t>FUENTE: SIGEF</t>
  </si>
  <si>
    <t>MARLENNY PERALTA</t>
  </si>
  <si>
    <t>NATALY PANIAGUA DE ROSARIO</t>
  </si>
  <si>
    <t>DIRECTORA FINANCIERA</t>
  </si>
  <si>
    <t>2.1.4- GRATIFICACIONES Y BONIFICACIONES</t>
  </si>
  <si>
    <t>4-APLICACIONES FINANCIERAS</t>
  </si>
  <si>
    <t>ENC.  DE PRESUPUESTO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</si>
  <si>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</si>
  <si>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</si>
  <si>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</si>
  <si>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</si>
  <si>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</si>
  <si>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</si>
  <si>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</si>
  <si>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</si>
  <si>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</si>
  <si>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</si>
  <si>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</si>
  <si>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</si>
  <si>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Devengado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</si>
</sst>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b/>
      <sz val="11"/>
      <color indexed="8"/>
      <name val="Calibri"/>
      <family val="2"/>
      <scheme val="minor"/>
    </font>
    <font>
      <sz val="12"/>
      <color indexed="8"/>
      <name val="Calibri"/>
      <family val="2"/>
    </font>
    <font>
      <b/>
      <sz val="9"/>
      <color indexed="8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4" fontId="0" fillId="0" borderId="0" xfId="0" applyNumberFormat="1"/>
    <xf numFmtId="4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" fontId="5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left" indent="1"/>
    </xf>
    <xf numFmtId="49" fontId="2" fillId="0" borderId="1" xfId="0" applyNumberFormat="1" applyFont="1" applyBorder="1" applyAlignment="1">
      <alignment horizontal="left" indent="2"/>
    </xf>
    <xf numFmtId="4" fontId="1" fillId="0" borderId="1" xfId="0" applyNumberFormat="1" applyFont="1" applyBorder="1" applyAlignment="1">
      <alignment horizontal="right"/>
    </xf>
    <xf numFmtId="49" fontId="4" fillId="2" borderId="1" xfId="0" applyNumberFormat="1" applyFont="1" applyFill="1" applyBorder="1" applyAlignment="1">
      <alignment horizontal="left"/>
    </xf>
    <xf numFmtId="4" fontId="4" fillId="2" borderId="1" xfId="0" applyNumberFormat="1" applyFont="1" applyFill="1" applyBorder="1" applyAlignment="1">
      <alignment horizontal="right"/>
    </xf>
    <xf numFmtId="49" fontId="2" fillId="0" borderId="1" xfId="0" applyNumberFormat="1" applyFont="1" applyBorder="1" applyAlignment="1">
      <alignment horizontal="left" wrapText="1" indent="2"/>
    </xf>
    <xf numFmtId="0" fontId="6" fillId="0" borderId="0" xfId="0" applyFont="1"/>
    <xf numFmtId="4" fontId="6" fillId="0" borderId="0" xfId="0" applyNumberFormat="1" applyFont="1"/>
    <xf numFmtId="49" fontId="1" fillId="0" borderId="1" xfId="0" applyNumberFormat="1" applyFont="1" applyBorder="1" applyAlignment="1">
      <alignment horizontal="left" indent="2"/>
    </xf>
    <xf numFmtId="0" fontId="0" fillId="0" borderId="0" xfId="0"/>
    <xf numFmtId="4" fontId="1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right"/>
    </xf>
    <xf numFmtId="4" fontId="4" fillId="2" borderId="1" xfId="0" applyNumberFormat="1" applyFont="1" applyFill="1" applyBorder="1" applyAlignment="1">
      <alignment horizontal="center"/>
    </xf>
    <xf numFmtId="4" fontId="5" fillId="0" borderId="0" xfId="0" applyNumberFormat="1" applyFont="1" applyAlignment="1">
      <alignment horizontal="left"/>
    </xf>
    <xf numFmtId="4" fontId="3" fillId="2" borderId="0" xfId="0" applyNumberFormat="1" applyFont="1" applyFill="1" applyAlignment="1">
      <alignment horizontal="right"/>
    </xf>
    <xf numFmtId="4" fontId="8" fillId="0" borderId="0" xfId="0" applyNumberFormat="1" applyFont="1"/>
    <xf numFmtId="4" fontId="9" fillId="0" borderId="0" xfId="0" applyNumberFormat="1" applyFont="1" applyAlignment="1">
      <alignment horizontal="right"/>
    </xf>
    <xf numFmtId="4" fontId="10" fillId="0" borderId="0" xfId="0" applyNumberFormat="1" applyFont="1" applyAlignment="1">
      <alignment horizontal="right"/>
    </xf>
    <xf numFmtId="0" fontId="0" fillId="0" borderId="0" xfId="0"/>
    <xf numFmtId="4" fontId="7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0" fontId="6" fillId="0" borderId="0" xfId="0" applyFont="1"/>
    <xf numFmtId="0" fontId="0" fillId="0" borderId="0" xfId="0" applyAlignment="1">
      <alignment horizontal="center"/>
    </xf>
    <xf numFmtId="4" fontId="4" fillId="2" borderId="0" xfId="0" applyNumberFormat="1" applyFont="1" applyFill="1" applyAlignment="1">
      <alignment horizontal="right"/>
    </xf>
    <xf numFmtId="4" fontId="3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28575</xdr:rowOff>
    </xdr:from>
    <xdr:to>
      <xdr:col>4</xdr:col>
      <xdr:colOff>1562100</xdr:colOff>
      <xdr:row>3</xdr:row>
      <xdr:rowOff>0</xdr:rowOff>
    </xdr:to>
    <xdr:pic>
      <xdr:nvPicPr>
        <xdr:cNvPr id="2" name="Imagen 1" descr="Logo 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19675" y="219075"/>
          <a:ext cx="15430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0</xdr:row>
      <xdr:rowOff>0</xdr:rowOff>
    </xdr:from>
    <xdr:to>
      <xdr:col>1</xdr:col>
      <xdr:colOff>1562100</xdr:colOff>
      <xdr:row>3</xdr:row>
      <xdr:rowOff>104775</xdr:rowOff>
    </xdr:to>
    <xdr:pic>
      <xdr:nvPicPr>
        <xdr:cNvPr id="3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4850" y="142874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56"/>
  <sheetViews>
    <sheetView tabSelected="1" workbookViewId="0">
      <selection activeCell="L20" sqref="L20"/>
    </sheetView>
  </sheetViews>
  <sheetFormatPr baseColWidth="10" defaultColWidth="9.140625" defaultRowHeight="15" x14ac:dyDescent="0.25"/>
  <cols>
    <col min="1" max="1" width="7" customWidth="1"/>
    <col min="2" max="2" width="42.42578125" customWidth="1"/>
    <col min="3" max="3" width="23.42578125" style="1" customWidth="1"/>
    <col min="4" max="4" width="23.42578125" style="1" hidden="1" customWidth="1"/>
    <col min="5" max="5" width="25.28515625" bestFit="1" customWidth="1"/>
  </cols>
  <sheetData>
    <row r="6" spans="2:5" ht="15.75" x14ac:dyDescent="0.25">
      <c r="B6" s="3" t="s">
        <v>44</v>
      </c>
      <c r="C6" s="2" t="s">
        <v>42</v>
      </c>
      <c r="D6" s="2" t="s">
        <v>43</v>
      </c>
      <c r="E6" s="2" t="s">
        <v>43</v>
      </c>
    </row>
    <row r="7" spans="2:5" x14ac:dyDescent="0.25">
      <c r="B7" s="4" t="s">
        <v>1</v>
      </c>
      <c r="C7" s="5">
        <f>+C8+C14+C24+C33+C36+C43</f>
        <v>1814292207</v>
      </c>
      <c r="D7" s="5"/>
      <c r="E7" s="5">
        <f>+E8+E14+E24+E33+E36+E43</f>
        <v>1814292207</v>
      </c>
    </row>
    <row r="8" spans="2:5" x14ac:dyDescent="0.25">
      <c r="B8" s="6" t="s">
        <v>2</v>
      </c>
      <c r="C8" s="5">
        <f>+C9+C10+C11+C12+C13</f>
        <v>873492207</v>
      </c>
      <c r="D8" s="5"/>
      <c r="E8" s="5">
        <f>+E9+E10+E11+E12+E13</f>
        <v>873492207</v>
      </c>
    </row>
    <row r="9" spans="2:5" x14ac:dyDescent="0.25">
      <c r="B9" s="7" t="s">
        <v>3</v>
      </c>
      <c r="C9" s="8">
        <v>673398158</v>
      </c>
      <c r="D9" s="8"/>
      <c r="E9" s="8">
        <v>673398158</v>
      </c>
    </row>
    <row r="10" spans="2:5" x14ac:dyDescent="0.25">
      <c r="B10" s="7" t="s">
        <v>4</v>
      </c>
      <c r="C10" s="8">
        <v>82500000</v>
      </c>
      <c r="D10" s="8"/>
      <c r="E10" s="8">
        <v>82500000</v>
      </c>
    </row>
    <row r="11" spans="2:5" x14ac:dyDescent="0.25">
      <c r="B11" s="7" t="s">
        <v>5</v>
      </c>
      <c r="C11" s="8">
        <v>3000000</v>
      </c>
      <c r="D11" s="8"/>
      <c r="E11" s="8">
        <v>3000000</v>
      </c>
    </row>
    <row r="12" spans="2:5" x14ac:dyDescent="0.25">
      <c r="B12" s="14" t="s">
        <v>49</v>
      </c>
      <c r="C12" s="8">
        <v>46500000</v>
      </c>
      <c r="D12" s="8"/>
      <c r="E12" s="8">
        <v>46500000</v>
      </c>
    </row>
    <row r="13" spans="2:5" x14ac:dyDescent="0.25">
      <c r="B13" s="7" t="s">
        <v>6</v>
      </c>
      <c r="C13" s="8">
        <v>68094049</v>
      </c>
      <c r="D13" s="8"/>
      <c r="E13" s="8">
        <v>68094049</v>
      </c>
    </row>
    <row r="14" spans="2:5" x14ac:dyDescent="0.25">
      <c r="B14" s="6" t="s">
        <v>7</v>
      </c>
      <c r="C14" s="5">
        <f>+C15+C16+C17+C18+C19+C20+C21+C22+C23</f>
        <v>498700000</v>
      </c>
      <c r="D14" s="5"/>
      <c r="E14" s="5">
        <f>+E15+E16+E17+E18+E19+E20+E21+E22+E23</f>
        <v>498700000</v>
      </c>
    </row>
    <row r="15" spans="2:5" x14ac:dyDescent="0.25">
      <c r="B15" s="7" t="s">
        <v>8</v>
      </c>
      <c r="C15" s="8">
        <v>22200000</v>
      </c>
      <c r="D15" s="8"/>
      <c r="E15" s="8">
        <v>22200000</v>
      </c>
    </row>
    <row r="16" spans="2:5" x14ac:dyDescent="0.25">
      <c r="B16" s="7" t="s">
        <v>9</v>
      </c>
      <c r="C16" s="8">
        <v>64000000</v>
      </c>
      <c r="D16" s="8"/>
      <c r="E16" s="8">
        <v>64000000</v>
      </c>
    </row>
    <row r="17" spans="2:5" x14ac:dyDescent="0.25">
      <c r="B17" s="7" t="s">
        <v>10</v>
      </c>
      <c r="C17" s="8">
        <v>10000000</v>
      </c>
      <c r="D17" s="8"/>
      <c r="E17" s="8">
        <v>10000000</v>
      </c>
    </row>
    <row r="18" spans="2:5" x14ac:dyDescent="0.25">
      <c r="B18" s="7" t="s">
        <v>11</v>
      </c>
      <c r="C18" s="8">
        <v>2000000</v>
      </c>
      <c r="D18" s="8"/>
      <c r="E18" s="8">
        <v>2000000</v>
      </c>
    </row>
    <row r="19" spans="2:5" x14ac:dyDescent="0.25">
      <c r="B19" s="7" t="s">
        <v>12</v>
      </c>
      <c r="C19" s="8">
        <v>5000000</v>
      </c>
      <c r="D19" s="8"/>
      <c r="E19" s="8">
        <v>5000000</v>
      </c>
    </row>
    <row r="20" spans="2:5" x14ac:dyDescent="0.25">
      <c r="B20" s="7" t="s">
        <v>13</v>
      </c>
      <c r="C20" s="8">
        <v>35000000</v>
      </c>
      <c r="D20" s="8"/>
      <c r="E20" s="8">
        <v>35000000</v>
      </c>
    </row>
    <row r="21" spans="2:5" ht="24.75" x14ac:dyDescent="0.25">
      <c r="B21" s="11" t="s">
        <v>14</v>
      </c>
      <c r="C21" s="8">
        <v>70000000</v>
      </c>
      <c r="D21" s="8"/>
      <c r="E21" s="8">
        <v>70000000</v>
      </c>
    </row>
    <row r="22" spans="2:5" ht="24.75" x14ac:dyDescent="0.25">
      <c r="B22" s="11" t="s">
        <v>15</v>
      </c>
      <c r="C22" s="8">
        <v>277000000</v>
      </c>
      <c r="D22" s="8"/>
      <c r="E22" s="8">
        <v>277000000</v>
      </c>
    </row>
    <row r="23" spans="2:5" x14ac:dyDescent="0.25">
      <c r="B23" s="7" t="s">
        <v>16</v>
      </c>
      <c r="C23" s="8">
        <v>13500000</v>
      </c>
      <c r="D23" s="8"/>
      <c r="E23" s="8">
        <v>13500000</v>
      </c>
    </row>
    <row r="24" spans="2:5" x14ac:dyDescent="0.25">
      <c r="B24" s="6" t="s">
        <v>17</v>
      </c>
      <c r="C24" s="5">
        <f>+C25+C26+C27+C28+C29+C30+C31+C32</f>
        <v>103100000</v>
      </c>
      <c r="D24" s="5"/>
      <c r="E24" s="5">
        <f>+E25+E26+E27+E28+E29+E30+E31+E32</f>
        <v>103100000</v>
      </c>
    </row>
    <row r="25" spans="2:5" x14ac:dyDescent="0.25">
      <c r="B25" s="7" t="s">
        <v>18</v>
      </c>
      <c r="C25" s="8">
        <v>11000000</v>
      </c>
      <c r="D25" s="8"/>
      <c r="E25" s="8">
        <v>11000000</v>
      </c>
    </row>
    <row r="26" spans="2:5" x14ac:dyDescent="0.25">
      <c r="B26" s="7" t="s">
        <v>19</v>
      </c>
      <c r="C26" s="8">
        <v>4500000</v>
      </c>
      <c r="D26" s="8"/>
      <c r="E26" s="8">
        <v>4500000</v>
      </c>
    </row>
    <row r="27" spans="2:5" x14ac:dyDescent="0.25">
      <c r="B27" s="7" t="s">
        <v>20</v>
      </c>
      <c r="C27" s="8">
        <v>9800000</v>
      </c>
      <c r="D27" s="8"/>
      <c r="E27" s="8">
        <v>9800000</v>
      </c>
    </row>
    <row r="28" spans="2:5" x14ac:dyDescent="0.25">
      <c r="B28" s="7" t="s">
        <v>21</v>
      </c>
      <c r="C28" s="8">
        <v>4000000</v>
      </c>
      <c r="D28" s="8"/>
      <c r="E28" s="8">
        <v>4000000</v>
      </c>
    </row>
    <row r="29" spans="2:5" x14ac:dyDescent="0.25">
      <c r="B29" s="7" t="s">
        <v>22</v>
      </c>
      <c r="C29" s="8">
        <v>5500000</v>
      </c>
      <c r="D29" s="8"/>
      <c r="E29" s="8">
        <v>5500000</v>
      </c>
    </row>
    <row r="30" spans="2:5" ht="24.75" x14ac:dyDescent="0.25">
      <c r="B30" s="11" t="s">
        <v>23</v>
      </c>
      <c r="C30" s="8">
        <v>10000000</v>
      </c>
      <c r="D30" s="8"/>
      <c r="E30" s="8">
        <v>10000000</v>
      </c>
    </row>
    <row r="31" spans="2:5" ht="24.75" x14ac:dyDescent="0.25">
      <c r="B31" s="11" t="s">
        <v>24</v>
      </c>
      <c r="C31" s="8">
        <v>26500000</v>
      </c>
      <c r="D31" s="8"/>
      <c r="E31" s="8">
        <v>26500000</v>
      </c>
    </row>
    <row r="32" spans="2:5" x14ac:dyDescent="0.25">
      <c r="B32" s="7" t="s">
        <v>25</v>
      </c>
      <c r="C32" s="8">
        <v>31800000</v>
      </c>
      <c r="D32" s="8"/>
      <c r="E32" s="8">
        <v>31800000</v>
      </c>
    </row>
    <row r="33" spans="2:5" x14ac:dyDescent="0.25">
      <c r="B33" s="6" t="s">
        <v>26</v>
      </c>
      <c r="C33" s="5">
        <f>+C34+C35</f>
        <v>205000000</v>
      </c>
      <c r="D33" s="5"/>
      <c r="E33" s="5">
        <f>+E34+E35</f>
        <v>205000000</v>
      </c>
    </row>
    <row r="34" spans="2:5" ht="24.75" x14ac:dyDescent="0.25">
      <c r="B34" s="11" t="s">
        <v>27</v>
      </c>
      <c r="C34" s="8">
        <v>200000000</v>
      </c>
      <c r="D34" s="8"/>
      <c r="E34" s="8">
        <v>200000000</v>
      </c>
    </row>
    <row r="35" spans="2:5" ht="24.75" x14ac:dyDescent="0.25">
      <c r="B35" s="11" t="s">
        <v>28</v>
      </c>
      <c r="C35" s="8">
        <v>5000000</v>
      </c>
      <c r="D35" s="8"/>
      <c r="E35" s="8">
        <v>5000000</v>
      </c>
    </row>
    <row r="36" spans="2:5" x14ac:dyDescent="0.25">
      <c r="B36" s="6" t="s">
        <v>29</v>
      </c>
      <c r="C36" s="5">
        <f>+C37+C38+C39+C40+C41+C42</f>
        <v>112000000</v>
      </c>
      <c r="D36" s="5"/>
      <c r="E36" s="5">
        <f>+E37+E38+E39+E40+E41+E42</f>
        <v>112000000</v>
      </c>
    </row>
    <row r="37" spans="2:5" x14ac:dyDescent="0.25">
      <c r="B37" s="7" t="s">
        <v>30</v>
      </c>
      <c r="C37" s="8">
        <v>29500000</v>
      </c>
      <c r="D37" s="8"/>
      <c r="E37" s="8">
        <v>29500000</v>
      </c>
    </row>
    <row r="38" spans="2:5" ht="24.75" x14ac:dyDescent="0.25">
      <c r="B38" s="11" t="s">
        <v>31</v>
      </c>
      <c r="C38" s="8">
        <v>4500000</v>
      </c>
      <c r="D38" s="8"/>
      <c r="E38" s="8">
        <v>4500000</v>
      </c>
    </row>
    <row r="39" spans="2:5" ht="24.75" x14ac:dyDescent="0.25">
      <c r="B39" s="11" t="s">
        <v>32</v>
      </c>
      <c r="C39" s="8">
        <v>5000000</v>
      </c>
      <c r="D39" s="8"/>
      <c r="E39" s="8">
        <v>5000000</v>
      </c>
    </row>
    <row r="40" spans="2:5" ht="24.75" x14ac:dyDescent="0.25">
      <c r="B40" s="11" t="s">
        <v>33</v>
      </c>
      <c r="C40" s="8">
        <v>46000000</v>
      </c>
      <c r="D40" s="8"/>
      <c r="E40" s="8">
        <v>46000000</v>
      </c>
    </row>
    <row r="41" spans="2:5" x14ac:dyDescent="0.25">
      <c r="B41" s="11" t="s">
        <v>34</v>
      </c>
      <c r="C41" s="8">
        <v>2000000</v>
      </c>
      <c r="D41" s="8"/>
      <c r="E41" s="8">
        <v>2000000</v>
      </c>
    </row>
    <row r="42" spans="2:5" x14ac:dyDescent="0.25">
      <c r="B42" s="7" t="s">
        <v>35</v>
      </c>
      <c r="C42" s="8">
        <v>25000000</v>
      </c>
      <c r="D42" s="8"/>
      <c r="E42" s="8">
        <v>25000000</v>
      </c>
    </row>
    <row r="43" spans="2:5" x14ac:dyDescent="0.25">
      <c r="B43" s="6" t="s">
        <v>36</v>
      </c>
      <c r="C43" s="5">
        <f>+C44</f>
        <v>22000000</v>
      </c>
      <c r="D43" s="5"/>
      <c r="E43" s="5">
        <f>+E44</f>
        <v>22000000</v>
      </c>
    </row>
    <row r="44" spans="2:5" x14ac:dyDescent="0.25">
      <c r="B44" s="7" t="s">
        <v>37</v>
      </c>
      <c r="C44" s="8">
        <v>22000000</v>
      </c>
      <c r="D44" s="8"/>
      <c r="E44" s="8">
        <v>22000000</v>
      </c>
    </row>
    <row r="45" spans="2:5" x14ac:dyDescent="0.25">
      <c r="B45" s="4" t="s">
        <v>50</v>
      </c>
      <c r="C45" s="5">
        <f>+C46+C48</f>
        <v>70000000</v>
      </c>
      <c r="D45" s="5"/>
      <c r="E45" s="5">
        <f>+E46+E48</f>
        <v>70000000</v>
      </c>
    </row>
    <row r="46" spans="2:5" x14ac:dyDescent="0.25">
      <c r="B46" s="6" t="s">
        <v>38</v>
      </c>
      <c r="C46" s="5">
        <f>+C47</f>
        <v>20000000</v>
      </c>
      <c r="D46" s="5"/>
      <c r="E46" s="5">
        <f>+E47</f>
        <v>20000000</v>
      </c>
    </row>
    <row r="47" spans="2:5" x14ac:dyDescent="0.25">
      <c r="B47" s="7" t="s">
        <v>39</v>
      </c>
      <c r="C47" s="8">
        <v>20000000</v>
      </c>
      <c r="D47" s="8"/>
      <c r="E47" s="8">
        <v>20000000</v>
      </c>
    </row>
    <row r="48" spans="2:5" x14ac:dyDescent="0.25">
      <c r="B48" s="6" t="s">
        <v>40</v>
      </c>
      <c r="C48" s="5">
        <f>+C49</f>
        <v>50000000</v>
      </c>
      <c r="D48" s="5"/>
      <c r="E48" s="5">
        <f>+E49</f>
        <v>50000000</v>
      </c>
    </row>
    <row r="49" spans="2:5" x14ac:dyDescent="0.25">
      <c r="B49" s="7" t="s">
        <v>41</v>
      </c>
      <c r="C49" s="8">
        <v>50000000</v>
      </c>
      <c r="D49" s="8"/>
      <c r="E49" s="8">
        <v>50000000</v>
      </c>
    </row>
    <row r="50" spans="2:5" x14ac:dyDescent="0.25">
      <c r="B50" s="9" t="s">
        <v>0</v>
      </c>
      <c r="C50" s="10">
        <f>+C45+C7</f>
        <v>1884292207</v>
      </c>
      <c r="D50" s="10"/>
      <c r="E50" s="10">
        <f>+E45+E7</f>
        <v>1884292207</v>
      </c>
    </row>
    <row r="51" spans="2:5" x14ac:dyDescent="0.25">
      <c r="B51" s="12" t="s">
        <v>45</v>
      </c>
    </row>
    <row r="55" spans="2:5" x14ac:dyDescent="0.25">
      <c r="B55" s="12" t="s">
        <v>46</v>
      </c>
      <c r="C55" s="13" t="s">
        <v>47</v>
      </c>
    </row>
    <row r="56" spans="2:5" x14ac:dyDescent="0.25">
      <c r="B56" s="12" t="s">
        <v>51</v>
      </c>
      <c r="C56" s="13" t="s">
        <v>48</v>
      </c>
    </row>
  </sheetData>
  <pageMargins left="1.03" right="0.7" top="0.61" bottom="0.3" header="0.2" footer="0.18"/>
  <pageSetup scale="75" fitToHeight="1000" orientation="portrait" r:id="rId1"/>
  <headerFooter>
    <oddHeader xml:space="preserve">&amp;C
&amp;"-,Negrita"PRESUPUESTO APROBADO Y TOTAL  MODIFICADO AL 30 DE NOVIEMBRE
 2022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79ECD-5A4E-47BA-8825-9E90E8857D11}">
  <dimension ref="A1:J48"/>
  <sheetViews>
    <sheetView topLeftCell="A6" workbookViewId="0">
      <selection activeCell="T16" sqref="T16"/>
    </sheetView>
  </sheetViews>
  <sheetFormatPr baseColWidth="10" defaultRowHeight="15" x14ac:dyDescent="0.25"/>
  <cols>
    <col min="1" max="7" width="14.140625" bestFit="1" customWidth="1"/>
    <col min="10" max="10" width="15.28515625" bestFit="1" customWidth="1"/>
  </cols>
  <sheetData>
    <row r="1" spans="1:10" ht="15.75" x14ac:dyDescent="0.25">
      <c r="A1" s="20"/>
      <c r="B1" s="17"/>
      <c r="C1" s="17"/>
      <c r="D1" s="17"/>
      <c r="E1" s="17"/>
      <c r="F1" s="17"/>
      <c r="G1" s="17"/>
      <c r="H1" s="17"/>
      <c r="I1" s="17"/>
      <c r="J1" s="15"/>
    </row>
    <row r="2" spans="1:10" x14ac:dyDescent="0.25">
      <c r="A2" s="19" t="s">
        <v>55</v>
      </c>
      <c r="B2" s="19" t="s">
        <v>56</v>
      </c>
      <c r="C2" s="19" t="s">
        <v>57</v>
      </c>
      <c r="D2" s="19" t="s">
        <v>58</v>
      </c>
      <c r="E2" s="19" t="s">
        <v>59</v>
      </c>
      <c r="F2" s="19" t="s">
        <v>60</v>
      </c>
      <c r="G2" s="19" t="s">
        <v>61</v>
      </c>
      <c r="H2" s="19" t="s">
        <v>62</v>
      </c>
      <c r="I2" s="19" t="s">
        <v>63</v>
      </c>
      <c r="J2" s="19" t="s">
        <v>64</v>
      </c>
    </row>
    <row r="3" spans="1:10" x14ac:dyDescent="0.25">
      <c r="A3" s="23">
        <v>91166372.330000013</v>
      </c>
      <c r="B3" s="23">
        <v>41051579.679999992</v>
      </c>
      <c r="C3" s="23">
        <v>46266649.230000004</v>
      </c>
      <c r="D3" s="23">
        <v>48862211.829999998</v>
      </c>
      <c r="E3" s="23">
        <v>54113546.75</v>
      </c>
      <c r="F3" s="23">
        <v>49530500.82</v>
      </c>
      <c r="G3" s="23">
        <v>52962088.359999999</v>
      </c>
      <c r="H3" s="18">
        <v>94368747.340000018</v>
      </c>
      <c r="I3" s="23"/>
      <c r="J3" s="23">
        <v>745857256.29000008</v>
      </c>
    </row>
    <row r="4" spans="1:10" x14ac:dyDescent="0.25">
      <c r="A4" s="18">
        <v>37593392.390000001</v>
      </c>
      <c r="B4" s="18">
        <v>35354009.089999996</v>
      </c>
      <c r="C4" s="18">
        <v>36114991.060000002</v>
      </c>
      <c r="D4" s="18">
        <v>41872452.07</v>
      </c>
      <c r="E4" s="18">
        <v>42772473.789999999</v>
      </c>
      <c r="F4" s="18">
        <v>42895513.82</v>
      </c>
      <c r="G4" s="18">
        <v>41616944.369999997</v>
      </c>
      <c r="H4" s="18">
        <v>77403044.790000007</v>
      </c>
      <c r="I4" s="18"/>
      <c r="J4" s="23">
        <v>470495351.29000002</v>
      </c>
    </row>
    <row r="5" spans="1:10" x14ac:dyDescent="0.25">
      <c r="A5" s="16">
        <v>31559101.940000001</v>
      </c>
      <c r="B5" s="16">
        <v>29347422.219999999</v>
      </c>
      <c r="C5" s="16">
        <v>30067663.809999999</v>
      </c>
      <c r="D5" s="16">
        <v>35043256.509999998</v>
      </c>
      <c r="E5" s="16">
        <v>35865907.619999997</v>
      </c>
      <c r="F5" s="16">
        <v>35966029.210000001</v>
      </c>
      <c r="G5" s="16">
        <v>34949741.399999999</v>
      </c>
      <c r="H5" s="16">
        <v>38644457.770000003</v>
      </c>
      <c r="I5" s="16"/>
      <c r="J5" s="24">
        <v>368071807.38999993</v>
      </c>
    </row>
    <row r="6" spans="1:10" x14ac:dyDescent="0.25">
      <c r="A6" s="16">
        <v>1533000</v>
      </c>
      <c r="B6" s="16">
        <v>1563000</v>
      </c>
      <c r="C6" s="16">
        <v>1642750</v>
      </c>
      <c r="D6" s="16">
        <v>1555000</v>
      </c>
      <c r="E6" s="16">
        <v>1481000</v>
      </c>
      <c r="F6" s="16">
        <v>1580692.82</v>
      </c>
      <c r="G6" s="16">
        <v>1406000</v>
      </c>
      <c r="H6" s="16">
        <v>33471857.489999998</v>
      </c>
      <c r="I6" s="16"/>
      <c r="J6" s="24">
        <v>49323804.200000003</v>
      </c>
    </row>
    <row r="7" spans="1:10" x14ac:dyDescent="0.25">
      <c r="A7" s="16">
        <v>0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/>
      <c r="J7" s="24">
        <v>0</v>
      </c>
    </row>
    <row r="8" spans="1:10" x14ac:dyDescent="0.25">
      <c r="A8" s="16">
        <v>0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/>
      <c r="J8" s="24">
        <v>0</v>
      </c>
    </row>
    <row r="9" spans="1:10" x14ac:dyDescent="0.25">
      <c r="A9" s="16">
        <v>4501290.45</v>
      </c>
      <c r="B9" s="16">
        <v>4443586.87</v>
      </c>
      <c r="C9" s="16">
        <v>4404577.25</v>
      </c>
      <c r="D9" s="16">
        <v>5274195.5599999996</v>
      </c>
      <c r="E9" s="16">
        <v>5425566.1699999999</v>
      </c>
      <c r="F9" s="16">
        <v>5348791.79</v>
      </c>
      <c r="G9" s="16">
        <v>5261202.97</v>
      </c>
      <c r="H9" s="16">
        <v>5286729.53</v>
      </c>
      <c r="I9" s="16"/>
      <c r="J9" s="24">
        <v>53099739.700000003</v>
      </c>
    </row>
    <row r="10" spans="1:10" x14ac:dyDescent="0.25">
      <c r="A10" s="18">
        <v>49982588.520000011</v>
      </c>
      <c r="B10" s="18">
        <v>2472178.75</v>
      </c>
      <c r="C10" s="18">
        <v>7045612.6100000013</v>
      </c>
      <c r="D10" s="18">
        <v>5376283.9600000009</v>
      </c>
      <c r="E10" s="18">
        <v>5122741.0600000005</v>
      </c>
      <c r="F10" s="18">
        <v>2781796.83</v>
      </c>
      <c r="G10" s="18">
        <v>3958356.56</v>
      </c>
      <c r="H10" s="18">
        <v>10033322.449999999</v>
      </c>
      <c r="I10" s="18"/>
      <c r="J10" s="23">
        <v>229766631.28000003</v>
      </c>
    </row>
    <row r="11" spans="1:10" x14ac:dyDescent="0.25">
      <c r="A11" s="16">
        <v>1445244.89</v>
      </c>
      <c r="B11" s="16">
        <v>1675629.5</v>
      </c>
      <c r="C11" s="16">
        <v>1488785.08</v>
      </c>
      <c r="D11" s="16">
        <v>1640786.49</v>
      </c>
      <c r="E11" s="16">
        <v>1810086.43</v>
      </c>
      <c r="F11" s="16">
        <v>1707957.9</v>
      </c>
      <c r="G11" s="16">
        <v>1573613.57</v>
      </c>
      <c r="H11" s="16">
        <v>1723729.18</v>
      </c>
      <c r="I11" s="16"/>
      <c r="J11" s="24">
        <v>16126570.199999999</v>
      </c>
    </row>
    <row r="12" spans="1:10" x14ac:dyDescent="0.25">
      <c r="A12" s="16">
        <v>40048500</v>
      </c>
      <c r="B12" s="16">
        <v>9511.2999999999993</v>
      </c>
      <c r="C12" s="16">
        <v>135455.74</v>
      </c>
      <c r="D12" s="16">
        <v>26550</v>
      </c>
      <c r="E12" s="16">
        <v>0</v>
      </c>
      <c r="F12" s="16">
        <v>0</v>
      </c>
      <c r="G12" s="16">
        <v>28320</v>
      </c>
      <c r="H12" s="16">
        <v>0</v>
      </c>
      <c r="I12" s="16"/>
      <c r="J12" s="24">
        <v>42053422.920000002</v>
      </c>
    </row>
    <row r="13" spans="1:10" x14ac:dyDescent="0.25">
      <c r="A13" s="16">
        <v>16000</v>
      </c>
      <c r="B13" s="16">
        <v>6000</v>
      </c>
      <c r="C13" s="16">
        <v>83375.97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/>
      <c r="J13" s="24">
        <v>1162477.3699999999</v>
      </c>
    </row>
    <row r="14" spans="1:10" x14ac:dyDescent="0.25">
      <c r="A14" s="16">
        <v>0</v>
      </c>
      <c r="B14" s="16">
        <v>2900</v>
      </c>
      <c r="C14" s="16">
        <v>1480</v>
      </c>
      <c r="D14" s="16">
        <v>0</v>
      </c>
      <c r="E14" s="16">
        <v>4130</v>
      </c>
      <c r="F14" s="16">
        <v>0</v>
      </c>
      <c r="G14" s="16">
        <v>0</v>
      </c>
      <c r="H14" s="16">
        <v>4130</v>
      </c>
      <c r="I14" s="16"/>
      <c r="J14" s="24">
        <v>12640</v>
      </c>
    </row>
    <row r="15" spans="1:10" x14ac:dyDescent="0.25">
      <c r="A15" s="16">
        <v>3121478.78</v>
      </c>
      <c r="B15" s="16">
        <v>0</v>
      </c>
      <c r="C15" s="16">
        <v>2124467.54</v>
      </c>
      <c r="D15" s="16">
        <v>267212.77</v>
      </c>
      <c r="E15" s="16">
        <v>103958</v>
      </c>
      <c r="F15" s="16">
        <v>0</v>
      </c>
      <c r="G15" s="16">
        <v>66080</v>
      </c>
      <c r="H15" s="16">
        <v>0</v>
      </c>
      <c r="I15" s="16"/>
      <c r="J15" s="24">
        <v>5845548.8899999987</v>
      </c>
    </row>
    <row r="16" spans="1:10" x14ac:dyDescent="0.25">
      <c r="A16" s="16">
        <v>1734492.49</v>
      </c>
      <c r="B16" s="16">
        <v>281957</v>
      </c>
      <c r="C16" s="16">
        <v>341241.9</v>
      </c>
      <c r="D16" s="16">
        <v>336815.96</v>
      </c>
      <c r="E16" s="16">
        <v>388409.35</v>
      </c>
      <c r="F16" s="16">
        <v>392664.76</v>
      </c>
      <c r="G16" s="16">
        <v>391989.88</v>
      </c>
      <c r="H16" s="16">
        <v>399146.82</v>
      </c>
      <c r="I16" s="16"/>
      <c r="J16" s="24">
        <v>6838167.7800000003</v>
      </c>
    </row>
    <row r="17" spans="1:10" x14ac:dyDescent="0.25">
      <c r="A17" s="16">
        <v>1007029.09</v>
      </c>
      <c r="B17" s="16">
        <v>46954.34</v>
      </c>
      <c r="C17" s="16">
        <v>56862.5</v>
      </c>
      <c r="D17" s="16">
        <v>118826</v>
      </c>
      <c r="E17" s="16">
        <v>1214074.8600000001</v>
      </c>
      <c r="F17" s="16">
        <v>43778</v>
      </c>
      <c r="G17" s="16">
        <v>168185.66</v>
      </c>
      <c r="H17" s="16">
        <v>167595.66</v>
      </c>
      <c r="I17" s="16"/>
      <c r="J17" s="24">
        <v>2846563.7200000007</v>
      </c>
    </row>
    <row r="18" spans="1:10" x14ac:dyDescent="0.25">
      <c r="A18" s="16">
        <v>2587735.8199999998</v>
      </c>
      <c r="B18" s="16">
        <v>384715.71</v>
      </c>
      <c r="C18" s="16">
        <v>2775395.89</v>
      </c>
      <c r="D18" s="16">
        <v>2986092.74</v>
      </c>
      <c r="E18" s="16">
        <v>1557867.52</v>
      </c>
      <c r="F18" s="16">
        <v>628396.17000000004</v>
      </c>
      <c r="G18" s="16">
        <v>1636080</v>
      </c>
      <c r="H18" s="16">
        <v>7716613.3399999999</v>
      </c>
      <c r="I18" s="16"/>
      <c r="J18" s="24">
        <v>154385714.94</v>
      </c>
    </row>
    <row r="19" spans="1:10" x14ac:dyDescent="0.25">
      <c r="A19" s="16">
        <v>22107.45</v>
      </c>
      <c r="B19" s="16">
        <v>64510.9</v>
      </c>
      <c r="C19" s="16">
        <v>38547.99</v>
      </c>
      <c r="D19" s="16">
        <v>0</v>
      </c>
      <c r="E19" s="16">
        <v>44214.9</v>
      </c>
      <c r="F19" s="16">
        <v>9000</v>
      </c>
      <c r="G19" s="16">
        <v>94087.45</v>
      </c>
      <c r="H19" s="16">
        <v>22107.45</v>
      </c>
      <c r="I19" s="16"/>
      <c r="J19" s="24">
        <v>495525.46000000008</v>
      </c>
    </row>
    <row r="20" spans="1:10" x14ac:dyDescent="0.25">
      <c r="A20" s="18">
        <v>2483914.56</v>
      </c>
      <c r="B20" s="18">
        <v>2289604.34</v>
      </c>
      <c r="C20" s="18">
        <v>1337506.9999999998</v>
      </c>
      <c r="D20" s="18">
        <v>661104.65999999992</v>
      </c>
      <c r="E20" s="18">
        <v>282489.40000000002</v>
      </c>
      <c r="F20" s="18">
        <v>1936847.67</v>
      </c>
      <c r="G20" s="18">
        <v>4091990.65</v>
      </c>
      <c r="H20" s="18">
        <v>2757048.59</v>
      </c>
      <c r="I20" s="18"/>
      <c r="J20" s="23">
        <v>21908486.449999999</v>
      </c>
    </row>
    <row r="21" spans="1:10" x14ac:dyDescent="0.25">
      <c r="A21" s="16">
        <v>22454.5</v>
      </c>
      <c r="B21" s="16">
        <v>93549.01</v>
      </c>
      <c r="C21" s="16">
        <v>92230.25</v>
      </c>
      <c r="D21" s="16">
        <v>114244</v>
      </c>
      <c r="E21" s="16">
        <v>1980</v>
      </c>
      <c r="F21" s="16">
        <v>34050</v>
      </c>
      <c r="G21" s="16">
        <v>163499</v>
      </c>
      <c r="H21" s="16">
        <v>129037.29</v>
      </c>
      <c r="I21" s="16"/>
      <c r="J21" s="24">
        <v>1046323.7000000001</v>
      </c>
    </row>
    <row r="22" spans="1:10" x14ac:dyDescent="0.25">
      <c r="A22" s="16">
        <v>0</v>
      </c>
      <c r="B22" s="16">
        <v>1937.01</v>
      </c>
      <c r="C22" s="16">
        <v>3859.12</v>
      </c>
      <c r="D22" s="16">
        <v>15930</v>
      </c>
      <c r="E22" s="16">
        <v>23954</v>
      </c>
      <c r="F22" s="16">
        <v>4484</v>
      </c>
      <c r="G22" s="16">
        <v>29795</v>
      </c>
      <c r="H22" s="16">
        <v>35312</v>
      </c>
      <c r="I22" s="16"/>
      <c r="J22" s="24">
        <v>558224.76</v>
      </c>
    </row>
    <row r="23" spans="1:10" x14ac:dyDescent="0.25">
      <c r="A23" s="16">
        <v>377977.59999999998</v>
      </c>
      <c r="B23" s="16">
        <v>292678.8</v>
      </c>
      <c r="C23" s="16">
        <v>954439.2</v>
      </c>
      <c r="D23" s="16">
        <v>0</v>
      </c>
      <c r="E23" s="16">
        <v>176882.35</v>
      </c>
      <c r="F23" s="16">
        <v>0</v>
      </c>
      <c r="G23" s="16">
        <v>568322.43999999994</v>
      </c>
      <c r="H23" s="16">
        <v>6607.78</v>
      </c>
      <c r="I23" s="16"/>
      <c r="J23" s="24">
        <v>3717914.9</v>
      </c>
    </row>
    <row r="24" spans="1:10" x14ac:dyDescent="0.25">
      <c r="A24" s="16">
        <v>0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/>
      <c r="J24" s="24">
        <v>0</v>
      </c>
    </row>
    <row r="25" spans="1:10" x14ac:dyDescent="0.25">
      <c r="A25" s="16">
        <v>76018</v>
      </c>
      <c r="B25" s="16">
        <v>31302</v>
      </c>
      <c r="C25" s="16">
        <v>12734.5</v>
      </c>
      <c r="D25" s="16">
        <v>619.5</v>
      </c>
      <c r="E25" s="16">
        <v>0</v>
      </c>
      <c r="F25" s="16">
        <v>12022.4</v>
      </c>
      <c r="G25" s="16">
        <v>38727.599999999999</v>
      </c>
      <c r="H25" s="16">
        <v>582300.26</v>
      </c>
      <c r="I25" s="16"/>
      <c r="J25" s="24">
        <v>1335293.8400000001</v>
      </c>
    </row>
    <row r="26" spans="1:10" x14ac:dyDescent="0.25">
      <c r="A26" s="16">
        <v>0</v>
      </c>
      <c r="B26" s="16">
        <v>36704.480000000003</v>
      </c>
      <c r="C26" s="16">
        <v>68132.929999999993</v>
      </c>
      <c r="D26" s="16">
        <v>17045.099999999999</v>
      </c>
      <c r="E26" s="16">
        <v>3422</v>
      </c>
      <c r="F26" s="16">
        <v>24405.919999999998</v>
      </c>
      <c r="G26" s="16">
        <v>0</v>
      </c>
      <c r="H26" s="16">
        <v>39237.51</v>
      </c>
      <c r="I26" s="16"/>
      <c r="J26" s="24">
        <v>521247.15999999992</v>
      </c>
    </row>
    <row r="27" spans="1:10" x14ac:dyDescent="0.25">
      <c r="A27" s="16">
        <v>1716760.07</v>
      </c>
      <c r="B27" s="16">
        <v>1511189.96</v>
      </c>
      <c r="C27" s="16">
        <v>61967.21</v>
      </c>
      <c r="D27" s="16">
        <v>223947.76</v>
      </c>
      <c r="E27" s="16">
        <v>0</v>
      </c>
      <c r="F27" s="16">
        <v>1682660.38</v>
      </c>
      <c r="G27" s="16">
        <v>1844607.8</v>
      </c>
      <c r="H27" s="16">
        <v>1624481.44</v>
      </c>
      <c r="I27" s="16"/>
      <c r="J27" s="24">
        <v>9349310.1600000001</v>
      </c>
    </row>
    <row r="28" spans="1:10" x14ac:dyDescent="0.25">
      <c r="A28" s="16">
        <v>290704.39</v>
      </c>
      <c r="B28" s="16">
        <v>322243.08</v>
      </c>
      <c r="C28" s="16">
        <v>144143.79</v>
      </c>
      <c r="D28" s="16">
        <v>289318.3</v>
      </c>
      <c r="E28" s="16">
        <v>76251.05</v>
      </c>
      <c r="F28" s="16">
        <v>179224.97</v>
      </c>
      <c r="G28" s="16">
        <v>1447038.81</v>
      </c>
      <c r="H28" s="16">
        <v>340072.31</v>
      </c>
      <c r="I28" s="16"/>
      <c r="J28" s="24">
        <v>5380171.9299999997</v>
      </c>
    </row>
    <row r="29" spans="1:10" x14ac:dyDescent="0.25">
      <c r="A29" s="18">
        <v>928342.5</v>
      </c>
      <c r="B29" s="18">
        <v>930342.5</v>
      </c>
      <c r="C29" s="18">
        <v>916342.5</v>
      </c>
      <c r="D29" s="18">
        <v>899842.5</v>
      </c>
      <c r="E29" s="18">
        <v>5935842.5</v>
      </c>
      <c r="F29" s="18">
        <v>1916342.5</v>
      </c>
      <c r="G29" s="18">
        <v>928842.5</v>
      </c>
      <c r="H29" s="18">
        <v>1978542.5</v>
      </c>
      <c r="I29" s="18"/>
      <c r="J29" s="23">
        <v>17945134.170000002</v>
      </c>
    </row>
    <row r="30" spans="1:10" x14ac:dyDescent="0.25">
      <c r="A30" s="16">
        <v>928342.5</v>
      </c>
      <c r="B30" s="16">
        <v>930342.5</v>
      </c>
      <c r="C30" s="16">
        <v>916342.5</v>
      </c>
      <c r="D30" s="16">
        <v>899842.5</v>
      </c>
      <c r="E30" s="16">
        <v>935842.5</v>
      </c>
      <c r="F30" s="16">
        <v>1916342.5</v>
      </c>
      <c r="G30" s="16">
        <v>928842.5</v>
      </c>
      <c r="H30" s="16">
        <v>1978542.5</v>
      </c>
      <c r="I30" s="16"/>
      <c r="J30" s="24">
        <v>12945134.17</v>
      </c>
    </row>
    <row r="31" spans="1:10" x14ac:dyDescent="0.25">
      <c r="A31" s="16">
        <v>0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/>
      <c r="J31" s="24">
        <v>0</v>
      </c>
    </row>
    <row r="32" spans="1:10" x14ac:dyDescent="0.25">
      <c r="A32" s="16">
        <v>0</v>
      </c>
      <c r="B32" s="16">
        <v>0</v>
      </c>
      <c r="C32" s="16">
        <v>0</v>
      </c>
      <c r="D32" s="16">
        <v>0</v>
      </c>
      <c r="E32" s="16">
        <v>5000000</v>
      </c>
      <c r="F32" s="16">
        <v>0</v>
      </c>
      <c r="G32" s="16">
        <v>0</v>
      </c>
      <c r="H32" s="16">
        <v>0</v>
      </c>
      <c r="I32" s="16"/>
      <c r="J32" s="24">
        <v>5000000</v>
      </c>
    </row>
    <row r="33" spans="1:10" x14ac:dyDescent="0.25">
      <c r="A33" s="18">
        <v>178134.36</v>
      </c>
      <c r="B33" s="18">
        <v>5445</v>
      </c>
      <c r="C33" s="18">
        <v>852196.06</v>
      </c>
      <c r="D33" s="18">
        <v>52528.639999999999</v>
      </c>
      <c r="E33" s="22">
        <v>0</v>
      </c>
      <c r="F33" s="18">
        <v>0</v>
      </c>
      <c r="G33" s="18">
        <v>2365954.2799999998</v>
      </c>
      <c r="H33" s="18">
        <v>2196789.0099999998</v>
      </c>
      <c r="I33" s="18"/>
      <c r="J33" s="23">
        <v>5741653.0999999996</v>
      </c>
    </row>
    <row r="34" spans="1:10" x14ac:dyDescent="0.25">
      <c r="A34" s="16">
        <v>16939.87</v>
      </c>
      <c r="B34" s="16">
        <v>0</v>
      </c>
      <c r="C34" s="16">
        <v>0</v>
      </c>
      <c r="D34" s="16">
        <v>52528.639999999999</v>
      </c>
      <c r="E34" s="16">
        <v>0</v>
      </c>
      <c r="F34" s="16">
        <v>0</v>
      </c>
      <c r="G34" s="16">
        <v>1860859.01</v>
      </c>
      <c r="H34" s="16">
        <v>2196789.0099999998</v>
      </c>
      <c r="I34" s="16"/>
      <c r="J34" s="24">
        <v>4137061.5199999996</v>
      </c>
    </row>
    <row r="35" spans="1:10" x14ac:dyDescent="0.25">
      <c r="A35" s="16">
        <v>32190.73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397615.26</v>
      </c>
      <c r="H35" s="16">
        <v>0</v>
      </c>
      <c r="I35" s="16"/>
      <c r="J35" s="24">
        <v>438876.72000000003</v>
      </c>
    </row>
    <row r="36" spans="1:10" x14ac:dyDescent="0.25">
      <c r="A36" s="16">
        <v>0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/>
      <c r="J36" s="24">
        <v>0</v>
      </c>
    </row>
    <row r="37" spans="1:10" x14ac:dyDescent="0.25">
      <c r="A37" s="16">
        <v>129003.76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107480.01</v>
      </c>
      <c r="H37" s="16">
        <v>0</v>
      </c>
      <c r="I37" s="16"/>
      <c r="J37" s="24">
        <v>308073.8</v>
      </c>
    </row>
    <row r="38" spans="1:10" x14ac:dyDescent="0.25">
      <c r="A38" s="16">
        <v>0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/>
      <c r="J38" s="24">
        <v>0</v>
      </c>
    </row>
    <row r="39" spans="1:10" x14ac:dyDescent="0.25">
      <c r="A39" s="16">
        <v>0</v>
      </c>
      <c r="B39" s="16">
        <v>5445</v>
      </c>
      <c r="C39" s="16">
        <v>852196.06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/>
      <c r="J39" s="24">
        <v>857641.06</v>
      </c>
    </row>
    <row r="40" spans="1:10" x14ac:dyDescent="0.25">
      <c r="A40" s="18">
        <v>0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/>
      <c r="J40" s="23">
        <v>0</v>
      </c>
    </row>
    <row r="41" spans="1:10" x14ac:dyDescent="0.25">
      <c r="A41" s="16">
        <v>0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/>
      <c r="J41" s="24">
        <v>0</v>
      </c>
    </row>
    <row r="42" spans="1:10" x14ac:dyDescent="0.25">
      <c r="A42" s="18">
        <v>3646200</v>
      </c>
      <c r="B42" s="18">
        <v>228187.3</v>
      </c>
      <c r="C42" s="18">
        <v>330400</v>
      </c>
      <c r="D42" s="18">
        <v>442600</v>
      </c>
      <c r="E42" s="18">
        <v>300953.09999999998</v>
      </c>
      <c r="F42" s="18">
        <v>0</v>
      </c>
      <c r="G42" s="18">
        <v>1244953.1000000001</v>
      </c>
      <c r="H42" s="18">
        <v>1179228.67</v>
      </c>
      <c r="I42" s="18"/>
      <c r="J42" s="23">
        <v>16234272.469999999</v>
      </c>
    </row>
    <row r="43" spans="1:10" x14ac:dyDescent="0.25">
      <c r="A43" s="16">
        <v>0</v>
      </c>
      <c r="B43" s="18">
        <v>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/>
      <c r="J43" s="23">
        <v>0</v>
      </c>
    </row>
    <row r="44" spans="1:10" x14ac:dyDescent="0.25">
      <c r="A44" s="16">
        <v>0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/>
      <c r="J44" s="24">
        <v>0</v>
      </c>
    </row>
    <row r="45" spans="1:10" x14ac:dyDescent="0.25">
      <c r="A45" s="18">
        <v>3646200</v>
      </c>
      <c r="B45" s="18">
        <v>228187.3</v>
      </c>
      <c r="C45" s="18">
        <v>330400</v>
      </c>
      <c r="D45" s="18">
        <v>442600</v>
      </c>
      <c r="E45" s="18">
        <v>300953.09999999998</v>
      </c>
      <c r="F45" s="18">
        <v>0</v>
      </c>
      <c r="G45" s="18">
        <v>1244953.1000000001</v>
      </c>
      <c r="H45" s="18">
        <v>1179228.67</v>
      </c>
      <c r="I45" s="18"/>
      <c r="J45" s="23">
        <v>16234272.469999999</v>
      </c>
    </row>
    <row r="46" spans="1:10" x14ac:dyDescent="0.25">
      <c r="A46" s="16">
        <v>3646200</v>
      </c>
      <c r="B46" s="16">
        <v>228187.3</v>
      </c>
      <c r="C46" s="16">
        <v>330400</v>
      </c>
      <c r="D46" s="16">
        <v>442600</v>
      </c>
      <c r="E46" s="16">
        <v>300953.09999999998</v>
      </c>
      <c r="F46" s="16">
        <v>0</v>
      </c>
      <c r="G46" s="16">
        <v>1244953.1000000001</v>
      </c>
      <c r="H46" s="16">
        <v>1179228.67</v>
      </c>
      <c r="I46" s="16"/>
      <c r="J46" s="24">
        <v>16234272.469999999</v>
      </c>
    </row>
    <row r="47" spans="1:10" ht="15.75" x14ac:dyDescent="0.25">
      <c r="A47" s="21">
        <v>94812572.330000013</v>
      </c>
      <c r="B47" s="21">
        <v>41279766.979999989</v>
      </c>
      <c r="C47" s="21">
        <v>46597049.230000004</v>
      </c>
      <c r="D47" s="21">
        <v>49304811.829999998</v>
      </c>
      <c r="E47" s="21">
        <v>54414499.850000001</v>
      </c>
      <c r="F47" s="21">
        <v>49530500.82</v>
      </c>
      <c r="G47" s="21">
        <v>54207041.460000001</v>
      </c>
      <c r="H47" s="21">
        <v>95548057.189999998</v>
      </c>
      <c r="I47" s="21"/>
      <c r="J47" s="21">
        <v>756377767.16999996</v>
      </c>
    </row>
    <row r="48" spans="1:10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E107F-30E1-422F-85D6-532858BF0210}">
  <dimension ref="A6:N113"/>
  <sheetViews>
    <sheetView workbookViewId="0">
      <selection activeCell="E12" sqref="E12"/>
    </sheetView>
  </sheetViews>
  <sheetFormatPr baseColWidth="10" defaultRowHeight="15" x14ac:dyDescent="0.25"/>
  <cols>
    <col min="13" max="13" width="13.28515625" bestFit="1" customWidth="1"/>
  </cols>
  <sheetData>
    <row r="6" spans="1:14" ht="15.75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5"/>
      <c r="N6" s="25"/>
    </row>
    <row r="7" spans="1:14" ht="47.25" x14ac:dyDescent="0.25">
      <c r="A7" s="32" t="s">
        <v>52</v>
      </c>
      <c r="B7" s="32" t="s">
        <v>53</v>
      </c>
      <c r="C7" s="32" t="s">
        <v>54</v>
      </c>
      <c r="D7" s="32" t="s">
        <v>55</v>
      </c>
      <c r="E7" s="32" t="s">
        <v>56</v>
      </c>
      <c r="F7" s="32" t="s">
        <v>57</v>
      </c>
      <c r="G7" s="32" t="s">
        <v>58</v>
      </c>
      <c r="H7" s="32" t="s">
        <v>59</v>
      </c>
      <c r="I7" s="32" t="s">
        <v>60</v>
      </c>
      <c r="J7" s="32" t="s">
        <v>61</v>
      </c>
      <c r="K7" s="32" t="s">
        <v>62</v>
      </c>
      <c r="L7" s="32" t="s">
        <v>63</v>
      </c>
      <c r="M7" s="33" t="s">
        <v>64</v>
      </c>
      <c r="N7" s="30"/>
    </row>
    <row r="8" spans="1:14" x14ac:dyDescent="0.25">
      <c r="A8" s="28">
        <v>40626379.030000001</v>
      </c>
      <c r="B8" s="28">
        <v>34859443.219999999</v>
      </c>
      <c r="C8" s="28">
        <v>37034308.969999999</v>
      </c>
      <c r="D8" s="28">
        <v>42917737.600000001</v>
      </c>
      <c r="E8" s="28">
        <v>34637740.890000001</v>
      </c>
      <c r="F8" s="28">
        <v>37230978.579999998</v>
      </c>
      <c r="G8" s="28">
        <v>38881168.270000003</v>
      </c>
      <c r="H8" s="28">
        <v>39631786.829999998</v>
      </c>
      <c r="I8" s="28">
        <v>39978132.930000007</v>
      </c>
      <c r="J8" s="28">
        <v>43264563.740000002</v>
      </c>
      <c r="K8" s="28">
        <v>70615706.299999997</v>
      </c>
      <c r="L8" s="28"/>
      <c r="M8" s="28">
        <v>417819382.62</v>
      </c>
      <c r="N8" s="29"/>
    </row>
    <row r="9" spans="1:14" x14ac:dyDescent="0.25">
      <c r="A9" s="28">
        <v>4677743.3899999997</v>
      </c>
      <c r="B9" s="28">
        <v>24846719.219999999</v>
      </c>
      <c r="C9" s="28">
        <v>20088486.670000002</v>
      </c>
      <c r="D9" s="28">
        <v>19959561.359999999</v>
      </c>
      <c r="E9" s="28">
        <v>19763597.280000001</v>
      </c>
      <c r="F9" s="28">
        <v>19471652.640000001</v>
      </c>
      <c r="G9" s="28">
        <v>16272016.02</v>
      </c>
      <c r="H9" s="28">
        <v>21585417.870000001</v>
      </c>
      <c r="I9" s="28">
        <v>14960789.120000001</v>
      </c>
      <c r="J9" s="28">
        <v>0</v>
      </c>
      <c r="K9" s="28">
        <v>0</v>
      </c>
      <c r="L9" s="28"/>
      <c r="M9" s="28">
        <v>204890547.31</v>
      </c>
      <c r="N9" s="29"/>
    </row>
    <row r="10" spans="1:14" x14ac:dyDescent="0.25">
      <c r="A10" s="28">
        <v>4677743.3899999997</v>
      </c>
      <c r="B10" s="28">
        <v>24846719.219999999</v>
      </c>
      <c r="C10" s="28">
        <v>20088486.670000002</v>
      </c>
      <c r="D10" s="28">
        <v>19959561.359999999</v>
      </c>
      <c r="E10" s="28">
        <v>19763597.280000001</v>
      </c>
      <c r="F10" s="28">
        <v>19471652.640000001</v>
      </c>
      <c r="G10" s="28">
        <v>16272016.02</v>
      </c>
      <c r="H10" s="28">
        <v>21585417.870000001</v>
      </c>
      <c r="I10" s="28">
        <v>14960789.120000001</v>
      </c>
      <c r="J10" s="28">
        <v>0</v>
      </c>
      <c r="K10" s="28">
        <v>0</v>
      </c>
      <c r="L10" s="28"/>
      <c r="M10" s="28">
        <v>161625983.56999999</v>
      </c>
      <c r="N10" s="29"/>
    </row>
    <row r="11" spans="1:14" x14ac:dyDescent="0.25">
      <c r="A11" s="28">
        <v>4677743.3899999997</v>
      </c>
      <c r="B11" s="28">
        <v>24846719.219999999</v>
      </c>
      <c r="C11" s="28">
        <v>20088486.670000002</v>
      </c>
      <c r="D11" s="28">
        <v>19959561.359999999</v>
      </c>
      <c r="E11" s="28">
        <v>19763597.280000001</v>
      </c>
      <c r="F11" s="28">
        <v>19471652.640000001</v>
      </c>
      <c r="G11" s="28">
        <v>16272016.02</v>
      </c>
      <c r="H11" s="28">
        <v>21585417.870000001</v>
      </c>
      <c r="I11" s="28">
        <v>14960789.120000001</v>
      </c>
      <c r="J11" s="28">
        <v>0</v>
      </c>
      <c r="K11" s="28">
        <v>0</v>
      </c>
      <c r="L11" s="28"/>
      <c r="M11" s="28">
        <v>161625983.56999999</v>
      </c>
      <c r="N11" s="29"/>
    </row>
    <row r="12" spans="1:14" x14ac:dyDescent="0.25">
      <c r="A12" s="27">
        <v>2844957.73</v>
      </c>
      <c r="B12" s="27">
        <v>21556879.640000001</v>
      </c>
      <c r="C12" s="27">
        <v>17430737.149999999</v>
      </c>
      <c r="D12" s="27">
        <v>17318709.870000001</v>
      </c>
      <c r="E12" s="27">
        <v>17148559.870000001</v>
      </c>
      <c r="F12" s="27">
        <v>16895443.309999999</v>
      </c>
      <c r="G12" s="27">
        <v>14149311</v>
      </c>
      <c r="H12" s="27">
        <v>18760423.32</v>
      </c>
      <c r="I12" s="27">
        <v>13017256.66</v>
      </c>
      <c r="J12" s="27">
        <v>0</v>
      </c>
      <c r="K12" s="27">
        <v>0</v>
      </c>
      <c r="L12" s="27"/>
      <c r="M12" s="27">
        <v>139122278.55000001</v>
      </c>
      <c r="N12" s="25"/>
    </row>
    <row r="13" spans="1:14" x14ac:dyDescent="0.25">
      <c r="A13" s="27">
        <v>1832785.66</v>
      </c>
      <c r="B13" s="27">
        <v>3289839.58</v>
      </c>
      <c r="C13" s="27">
        <v>2657749.52</v>
      </c>
      <c r="D13" s="27">
        <v>2640851.4900000002</v>
      </c>
      <c r="E13" s="27">
        <v>2615037.41</v>
      </c>
      <c r="F13" s="27">
        <v>2576209.33</v>
      </c>
      <c r="G13" s="27">
        <v>2122705.02</v>
      </c>
      <c r="H13" s="27">
        <v>2824994.55</v>
      </c>
      <c r="I13" s="27">
        <v>1943532.46</v>
      </c>
      <c r="J13" s="27">
        <v>0</v>
      </c>
      <c r="K13" s="27">
        <v>0</v>
      </c>
      <c r="L13" s="27"/>
      <c r="M13" s="27">
        <v>22503705.020000003</v>
      </c>
      <c r="N13" s="25"/>
    </row>
    <row r="14" spans="1:14" x14ac:dyDescent="0.25">
      <c r="A14" s="28">
        <v>35948635.640000001</v>
      </c>
      <c r="B14" s="28">
        <v>10012724</v>
      </c>
      <c r="C14" s="28">
        <v>16945822.300000001</v>
      </c>
      <c r="D14" s="28">
        <v>22958176.239999998</v>
      </c>
      <c r="E14" s="28">
        <v>14874143.609999999</v>
      </c>
      <c r="F14" s="28">
        <v>17759325.940000001</v>
      </c>
      <c r="G14" s="28">
        <v>22609152.25</v>
      </c>
      <c r="H14" s="28">
        <v>18046368.959999997</v>
      </c>
      <c r="I14" s="28">
        <v>25017343.810000002</v>
      </c>
      <c r="J14" s="28">
        <v>43264563.740000002</v>
      </c>
      <c r="K14" s="28">
        <v>70615706.299999997</v>
      </c>
      <c r="L14" s="28"/>
      <c r="M14" s="28">
        <v>254787399.05000001</v>
      </c>
      <c r="N14" s="29"/>
    </row>
    <row r="15" spans="1:14" x14ac:dyDescent="0.25">
      <c r="A15" s="28">
        <v>35948635.640000001</v>
      </c>
      <c r="B15" s="28">
        <v>10012724</v>
      </c>
      <c r="C15" s="28">
        <v>16945822.300000001</v>
      </c>
      <c r="D15" s="28">
        <v>22958176.239999998</v>
      </c>
      <c r="E15" s="28">
        <v>14874143.609999999</v>
      </c>
      <c r="F15" s="28">
        <v>17759325.940000001</v>
      </c>
      <c r="G15" s="28">
        <v>22609152.25</v>
      </c>
      <c r="H15" s="28">
        <v>18046368.959999997</v>
      </c>
      <c r="I15" s="28">
        <v>25017343.810000002</v>
      </c>
      <c r="J15" s="28">
        <v>43264563.740000002</v>
      </c>
      <c r="K15" s="28">
        <v>70615706.299999997</v>
      </c>
      <c r="L15" s="28"/>
      <c r="M15" s="28">
        <v>298051962.79000002</v>
      </c>
      <c r="N15" s="29"/>
    </row>
    <row r="16" spans="1:14" x14ac:dyDescent="0.25">
      <c r="A16" s="28">
        <v>29711436.600000001</v>
      </c>
      <c r="B16" s="28">
        <v>5834760.6100000003</v>
      </c>
      <c r="C16" s="28">
        <v>11705943.77</v>
      </c>
      <c r="D16" s="28">
        <v>12046984.67</v>
      </c>
      <c r="E16" s="28">
        <v>10106915.52</v>
      </c>
      <c r="F16" s="28">
        <v>10815435.27</v>
      </c>
      <c r="G16" s="28">
        <v>18643734.989999998</v>
      </c>
      <c r="H16" s="28">
        <v>14059288.5</v>
      </c>
      <c r="I16" s="28">
        <v>20757199.309999999</v>
      </c>
      <c r="J16" s="28">
        <v>34498412.25</v>
      </c>
      <c r="K16" s="28">
        <v>63262268.649999999</v>
      </c>
      <c r="L16" s="28"/>
      <c r="M16" s="28">
        <v>231442380.14000002</v>
      </c>
      <c r="N16" s="29"/>
    </row>
    <row r="17" spans="1:13" x14ac:dyDescent="0.25">
      <c r="A17" s="27">
        <v>28038436.600000001</v>
      </c>
      <c r="B17" s="27">
        <v>3863011.43</v>
      </c>
      <c r="C17" s="27">
        <v>8932617.8499999996</v>
      </c>
      <c r="D17" s="27">
        <v>9391605.6300000008</v>
      </c>
      <c r="E17" s="27">
        <v>7441325.9100000001</v>
      </c>
      <c r="F17" s="27">
        <v>8190617.5999999996</v>
      </c>
      <c r="G17" s="27">
        <v>14832301.810000001</v>
      </c>
      <c r="H17" s="27">
        <v>10916103.5</v>
      </c>
      <c r="I17" s="27">
        <v>16732020.09</v>
      </c>
      <c r="J17" s="27">
        <v>28763544.210000001</v>
      </c>
      <c r="K17" s="27">
        <v>31641789.800000001</v>
      </c>
      <c r="L17" s="28"/>
      <c r="M17" s="27">
        <v>168743374.43000001</v>
      </c>
    </row>
    <row r="18" spans="1:13" x14ac:dyDescent="0.25">
      <c r="A18" s="27">
        <v>1673000</v>
      </c>
      <c r="B18" s="27">
        <v>1563000</v>
      </c>
      <c r="C18" s="27">
        <v>1736503.89</v>
      </c>
      <c r="D18" s="27">
        <v>1533000</v>
      </c>
      <c r="E18" s="27">
        <v>1563000</v>
      </c>
      <c r="F18" s="27">
        <v>1531000</v>
      </c>
      <c r="G18" s="27">
        <v>1555000</v>
      </c>
      <c r="H18" s="27">
        <v>1481000</v>
      </c>
      <c r="I18" s="27">
        <v>1566971.11</v>
      </c>
      <c r="J18" s="27">
        <v>1406000</v>
      </c>
      <c r="K18" s="27">
        <v>27291385.829999998</v>
      </c>
      <c r="L18" s="27"/>
      <c r="M18" s="27">
        <v>42899860.829999998</v>
      </c>
    </row>
    <row r="19" spans="1:13" x14ac:dyDescent="0.25">
      <c r="A19" s="27">
        <v>0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/>
      <c r="M19" s="27">
        <v>0</v>
      </c>
    </row>
    <row r="20" spans="1:13" x14ac:dyDescent="0.25">
      <c r="A20" s="27">
        <v>0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/>
      <c r="M20" s="27">
        <v>0</v>
      </c>
    </row>
    <row r="21" spans="1:13" x14ac:dyDescent="0.25">
      <c r="A21" s="27">
        <v>0</v>
      </c>
      <c r="B21" s="27">
        <v>408749.18</v>
      </c>
      <c r="C21" s="27">
        <v>1036822.03</v>
      </c>
      <c r="D21" s="27">
        <v>1122379.04</v>
      </c>
      <c r="E21" s="27">
        <v>1102589.6100000001</v>
      </c>
      <c r="F21" s="27">
        <v>1093817.67</v>
      </c>
      <c r="G21" s="27">
        <v>2256433.1800000002</v>
      </c>
      <c r="H21" s="27">
        <v>1662185</v>
      </c>
      <c r="I21" s="27">
        <v>2458208.11</v>
      </c>
      <c r="J21" s="27">
        <v>4328868.04</v>
      </c>
      <c r="K21" s="27">
        <v>4329093.0199999996</v>
      </c>
      <c r="L21" s="27"/>
      <c r="M21" s="27">
        <v>19799144.879999999</v>
      </c>
    </row>
    <row r="22" spans="1:13" x14ac:dyDescent="0.25">
      <c r="A22" s="28">
        <v>2067682.3</v>
      </c>
      <c r="B22" s="28">
        <v>3800653.42</v>
      </c>
      <c r="C22" s="28">
        <v>3620934.82</v>
      </c>
      <c r="D22" s="28">
        <v>8249142.6500000004</v>
      </c>
      <c r="E22" s="28">
        <v>2472178.75</v>
      </c>
      <c r="F22" s="28">
        <v>4754187.6100000003</v>
      </c>
      <c r="G22" s="28">
        <v>3251783.96</v>
      </c>
      <c r="H22" s="28">
        <v>3704591.0599999996</v>
      </c>
      <c r="I22" s="28">
        <v>2323296.83</v>
      </c>
      <c r="J22" s="28">
        <v>2908206.56</v>
      </c>
      <c r="K22" s="28">
        <v>2405122.4500000002</v>
      </c>
      <c r="L22" s="28"/>
      <c r="M22" s="28">
        <v>39557780.410000004</v>
      </c>
    </row>
    <row r="23" spans="1:13" x14ac:dyDescent="0.25">
      <c r="A23" s="27">
        <v>0</v>
      </c>
      <c r="B23" s="27">
        <v>1478614.69</v>
      </c>
      <c r="C23" s="27">
        <v>1582122.47</v>
      </c>
      <c r="D23" s="27">
        <v>1445244.89</v>
      </c>
      <c r="E23" s="27">
        <v>1675629.5</v>
      </c>
      <c r="F23" s="27">
        <v>1488785.08</v>
      </c>
      <c r="G23" s="27">
        <v>1640786.49</v>
      </c>
      <c r="H23" s="27">
        <v>1810086.43</v>
      </c>
      <c r="I23" s="27">
        <v>1707957.9</v>
      </c>
      <c r="J23" s="27">
        <v>1573613.57</v>
      </c>
      <c r="K23" s="27">
        <v>1723729.18</v>
      </c>
      <c r="L23" s="27"/>
      <c r="M23" s="27">
        <v>16126570.199999999</v>
      </c>
    </row>
    <row r="24" spans="1:13" x14ac:dyDescent="0.25">
      <c r="A24" s="27">
        <v>760402.38</v>
      </c>
      <c r="B24" s="27">
        <v>1416</v>
      </c>
      <c r="C24" s="27">
        <v>1043267.5</v>
      </c>
      <c r="D24" s="27">
        <v>88500</v>
      </c>
      <c r="E24" s="27">
        <v>9511.2999999999993</v>
      </c>
      <c r="F24" s="27">
        <v>135455.74</v>
      </c>
      <c r="G24" s="27">
        <v>26550</v>
      </c>
      <c r="H24" s="27">
        <v>0</v>
      </c>
      <c r="I24" s="27">
        <v>0</v>
      </c>
      <c r="J24" s="27">
        <v>28320</v>
      </c>
      <c r="K24" s="27">
        <v>0</v>
      </c>
      <c r="L24" s="28"/>
      <c r="M24" s="27">
        <v>2093422.92</v>
      </c>
    </row>
    <row r="25" spans="1:13" x14ac:dyDescent="0.25">
      <c r="A25" s="27">
        <v>979101.4</v>
      </c>
      <c r="B25" s="27">
        <v>78000</v>
      </c>
      <c r="C25" s="27">
        <v>0</v>
      </c>
      <c r="D25" s="27">
        <v>16000</v>
      </c>
      <c r="E25" s="27">
        <v>6000</v>
      </c>
      <c r="F25" s="27">
        <v>83375.97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/>
      <c r="M25" s="27">
        <v>1162477.3699999999</v>
      </c>
    </row>
    <row r="26" spans="1:13" x14ac:dyDescent="0.25">
      <c r="A26" s="27">
        <v>0</v>
      </c>
      <c r="B26" s="27">
        <v>0</v>
      </c>
      <c r="C26" s="27">
        <v>0</v>
      </c>
      <c r="D26" s="27">
        <v>0</v>
      </c>
      <c r="E26" s="27">
        <v>2900</v>
      </c>
      <c r="F26" s="27">
        <v>1480</v>
      </c>
      <c r="G26" s="27">
        <v>0</v>
      </c>
      <c r="H26" s="27">
        <v>4130</v>
      </c>
      <c r="I26" s="27">
        <v>0</v>
      </c>
      <c r="J26" s="27">
        <v>0</v>
      </c>
      <c r="K26" s="27">
        <v>4130</v>
      </c>
      <c r="L26" s="27"/>
      <c r="M26" s="27">
        <v>12640</v>
      </c>
    </row>
    <row r="27" spans="1:13" x14ac:dyDescent="0.25">
      <c r="A27" s="27">
        <v>121051.8</v>
      </c>
      <c r="B27" s="27">
        <v>23600</v>
      </c>
      <c r="C27" s="27">
        <v>17700</v>
      </c>
      <c r="D27" s="27">
        <v>3121478.78</v>
      </c>
      <c r="E27" s="27">
        <v>0</v>
      </c>
      <c r="F27" s="27">
        <v>2124467.54</v>
      </c>
      <c r="G27" s="27">
        <v>267212.77</v>
      </c>
      <c r="H27" s="27">
        <v>103958</v>
      </c>
      <c r="I27" s="27">
        <v>0</v>
      </c>
      <c r="J27" s="27">
        <v>66080</v>
      </c>
      <c r="K27" s="27">
        <v>0</v>
      </c>
      <c r="L27" s="27"/>
      <c r="M27" s="27">
        <v>5845548.8899999987</v>
      </c>
    </row>
    <row r="28" spans="1:13" x14ac:dyDescent="0.25">
      <c r="A28" s="27">
        <v>0</v>
      </c>
      <c r="B28" s="27">
        <v>2015004.45</v>
      </c>
      <c r="C28" s="27">
        <v>556445.17000000004</v>
      </c>
      <c r="D28" s="27">
        <v>1734492.49</v>
      </c>
      <c r="E28" s="27">
        <v>281957</v>
      </c>
      <c r="F28" s="27">
        <v>341241.9</v>
      </c>
      <c r="G28" s="27">
        <v>336815.96</v>
      </c>
      <c r="H28" s="27">
        <v>388409.35</v>
      </c>
      <c r="I28" s="27">
        <v>392664.76</v>
      </c>
      <c r="J28" s="27">
        <v>391989.88</v>
      </c>
      <c r="K28" s="27">
        <v>399146.82</v>
      </c>
      <c r="L28" s="27"/>
      <c r="M28" s="27">
        <v>6838167.7800000003</v>
      </c>
    </row>
    <row r="29" spans="1:13" x14ac:dyDescent="0.25">
      <c r="A29" s="27">
        <v>0</v>
      </c>
      <c r="B29" s="27">
        <v>23257.61</v>
      </c>
      <c r="C29" s="27">
        <v>0</v>
      </c>
      <c r="D29" s="27">
        <v>1007029.09</v>
      </c>
      <c r="E29" s="27">
        <v>46954.34</v>
      </c>
      <c r="F29" s="27">
        <v>56862.5</v>
      </c>
      <c r="G29" s="27">
        <v>118826</v>
      </c>
      <c r="H29" s="27">
        <v>1214074.8600000001</v>
      </c>
      <c r="I29" s="27">
        <v>43778</v>
      </c>
      <c r="J29" s="27">
        <v>168185.66</v>
      </c>
      <c r="K29" s="27">
        <v>167595.66</v>
      </c>
      <c r="L29" s="27"/>
      <c r="M29" s="27">
        <v>2846563.7200000007</v>
      </c>
    </row>
    <row r="30" spans="1:13" x14ac:dyDescent="0.25">
      <c r="A30" s="27">
        <v>195326.72</v>
      </c>
      <c r="B30" s="27">
        <v>168960.67</v>
      </c>
      <c r="C30" s="27">
        <v>744050.36</v>
      </c>
      <c r="D30" s="27">
        <v>814289.95</v>
      </c>
      <c r="E30" s="27">
        <v>796560.58</v>
      </c>
      <c r="F30" s="27">
        <v>483970.89</v>
      </c>
      <c r="G30" s="27">
        <v>861592.74</v>
      </c>
      <c r="H30" s="27">
        <v>139717.51999999999</v>
      </c>
      <c r="I30" s="27">
        <v>169896.17</v>
      </c>
      <c r="J30" s="27">
        <v>585930</v>
      </c>
      <c r="K30" s="27">
        <v>88413.34</v>
      </c>
      <c r="L30" s="27"/>
      <c r="M30" s="27">
        <v>5048708.9399999995</v>
      </c>
    </row>
    <row r="31" spans="1:13" x14ac:dyDescent="0.25">
      <c r="A31" s="27">
        <v>11800</v>
      </c>
      <c r="B31" s="27">
        <v>11800</v>
      </c>
      <c r="C31" s="27">
        <v>177349.32</v>
      </c>
      <c r="D31" s="27">
        <v>22107.45</v>
      </c>
      <c r="E31" s="27">
        <v>64510.9</v>
      </c>
      <c r="F31" s="27">
        <v>38547.99</v>
      </c>
      <c r="G31" s="27">
        <v>0</v>
      </c>
      <c r="H31" s="27">
        <v>44214.9</v>
      </c>
      <c r="I31" s="27">
        <v>9000</v>
      </c>
      <c r="J31" s="27">
        <v>94087.45</v>
      </c>
      <c r="K31" s="27">
        <v>22107.45</v>
      </c>
      <c r="L31" s="27"/>
      <c r="M31" s="27">
        <v>495525.46000000008</v>
      </c>
    </row>
    <row r="32" spans="1:13" x14ac:dyDescent="0.25">
      <c r="A32" s="28">
        <v>4160446.01</v>
      </c>
      <c r="B32" s="28">
        <v>332688.25</v>
      </c>
      <c r="C32" s="28">
        <v>1572959.68</v>
      </c>
      <c r="D32" s="28">
        <v>2483914.56</v>
      </c>
      <c r="E32" s="28">
        <v>2289604.34</v>
      </c>
      <c r="F32" s="28">
        <v>1337507</v>
      </c>
      <c r="G32" s="28">
        <v>661104.66</v>
      </c>
      <c r="H32" s="28">
        <v>282489.40000000002</v>
      </c>
      <c r="I32" s="28">
        <v>1936847.67</v>
      </c>
      <c r="J32" s="28">
        <v>3491990.65</v>
      </c>
      <c r="K32" s="28">
        <v>2751526.19</v>
      </c>
      <c r="L32" s="28"/>
      <c r="M32" s="28">
        <v>21301078.41</v>
      </c>
    </row>
    <row r="33" spans="1:13" x14ac:dyDescent="0.25">
      <c r="A33" s="27">
        <v>9027</v>
      </c>
      <c r="B33" s="27">
        <v>0</v>
      </c>
      <c r="C33" s="27">
        <v>386252.65</v>
      </c>
      <c r="D33" s="27">
        <v>22454.5</v>
      </c>
      <c r="E33" s="27">
        <v>93549.01</v>
      </c>
      <c r="F33" s="27">
        <v>92230.25</v>
      </c>
      <c r="G33" s="27">
        <v>114244</v>
      </c>
      <c r="H33" s="27">
        <v>1980</v>
      </c>
      <c r="I33" s="27">
        <v>34050</v>
      </c>
      <c r="J33" s="27">
        <v>163499</v>
      </c>
      <c r="K33" s="27">
        <v>129037.29</v>
      </c>
      <c r="L33" s="27"/>
      <c r="M33" s="27">
        <v>1046323.7000000001</v>
      </c>
    </row>
    <row r="34" spans="1:13" x14ac:dyDescent="0.25">
      <c r="A34" s="27">
        <v>275</v>
      </c>
      <c r="B34" s="27">
        <v>0</v>
      </c>
      <c r="C34" s="27">
        <v>442678.63</v>
      </c>
      <c r="D34" s="27">
        <v>0</v>
      </c>
      <c r="E34" s="27">
        <v>1937.01</v>
      </c>
      <c r="F34" s="27">
        <v>3859.12</v>
      </c>
      <c r="G34" s="27">
        <v>15930</v>
      </c>
      <c r="H34" s="27">
        <v>23954</v>
      </c>
      <c r="I34" s="27">
        <v>4484</v>
      </c>
      <c r="J34" s="27">
        <v>29795</v>
      </c>
      <c r="K34" s="27">
        <v>35312</v>
      </c>
      <c r="L34" s="27"/>
      <c r="M34" s="27">
        <v>558224.76</v>
      </c>
    </row>
    <row r="35" spans="1:13" x14ac:dyDescent="0.25">
      <c r="A35" s="27">
        <v>783326.22</v>
      </c>
      <c r="B35" s="27">
        <v>19680.75</v>
      </c>
      <c r="C35" s="27">
        <v>537999.76</v>
      </c>
      <c r="D35" s="27">
        <v>377977.59999999998</v>
      </c>
      <c r="E35" s="27">
        <v>292678.8</v>
      </c>
      <c r="F35" s="27">
        <v>954439.2</v>
      </c>
      <c r="G35" s="27">
        <v>0</v>
      </c>
      <c r="H35" s="27">
        <v>176882.35</v>
      </c>
      <c r="I35" s="27">
        <v>0</v>
      </c>
      <c r="J35" s="27">
        <v>568322.43999999994</v>
      </c>
      <c r="K35" s="27">
        <v>6607.78</v>
      </c>
      <c r="L35" s="28"/>
      <c r="M35" s="27">
        <v>3717914.9</v>
      </c>
    </row>
    <row r="36" spans="1:13" x14ac:dyDescent="0.25">
      <c r="A36" s="27">
        <v>395758.38</v>
      </c>
      <c r="B36" s="27">
        <v>164476.66</v>
      </c>
      <c r="C36" s="27">
        <v>21334.54</v>
      </c>
      <c r="D36" s="27">
        <v>76018</v>
      </c>
      <c r="E36" s="27">
        <v>31302</v>
      </c>
      <c r="F36" s="27">
        <v>12734.5</v>
      </c>
      <c r="G36" s="27">
        <v>619.5</v>
      </c>
      <c r="H36" s="27">
        <v>0</v>
      </c>
      <c r="I36" s="27">
        <v>12022.4</v>
      </c>
      <c r="J36" s="27">
        <v>38727.599999999999</v>
      </c>
      <c r="K36" s="27">
        <v>582300.26</v>
      </c>
      <c r="L36" s="27"/>
      <c r="M36" s="27">
        <v>1335293.8400000001</v>
      </c>
    </row>
    <row r="37" spans="1:13" x14ac:dyDescent="0.25">
      <c r="A37" s="27">
        <v>281962.96999999997</v>
      </c>
      <c r="B37" s="27">
        <v>50186.25</v>
      </c>
      <c r="C37" s="27">
        <v>150</v>
      </c>
      <c r="D37" s="27">
        <v>0</v>
      </c>
      <c r="E37" s="27">
        <v>36704.480000000003</v>
      </c>
      <c r="F37" s="27">
        <v>68132.929999999993</v>
      </c>
      <c r="G37" s="27">
        <v>17045.099999999999</v>
      </c>
      <c r="H37" s="27">
        <v>3422</v>
      </c>
      <c r="I37" s="27">
        <v>24405.919999999998</v>
      </c>
      <c r="J37" s="27">
        <v>0</v>
      </c>
      <c r="K37" s="27">
        <v>39237.51</v>
      </c>
      <c r="L37" s="27"/>
      <c r="M37" s="27">
        <v>521247.15999999992</v>
      </c>
    </row>
    <row r="38" spans="1:13" x14ac:dyDescent="0.25">
      <c r="A38" s="27">
        <v>541364.43999999994</v>
      </c>
      <c r="B38" s="27">
        <v>8239.0499999999993</v>
      </c>
      <c r="C38" s="27">
        <v>134092.04999999999</v>
      </c>
      <c r="D38" s="27">
        <v>1716760.07</v>
      </c>
      <c r="E38" s="27">
        <v>1511189.96</v>
      </c>
      <c r="F38" s="27">
        <v>61967.21</v>
      </c>
      <c r="G38" s="27">
        <v>223947.76</v>
      </c>
      <c r="H38" s="27">
        <v>0</v>
      </c>
      <c r="I38" s="27">
        <v>1682660.38</v>
      </c>
      <c r="J38" s="27">
        <v>1844607.8</v>
      </c>
      <c r="K38" s="27">
        <v>1618959.04</v>
      </c>
      <c r="L38" s="27"/>
      <c r="M38" s="27">
        <v>9343787.7599999998</v>
      </c>
    </row>
    <row r="39" spans="1:13" x14ac:dyDescent="0.25">
      <c r="A39" s="27">
        <v>2148732</v>
      </c>
      <c r="B39" s="27">
        <v>90105.54</v>
      </c>
      <c r="C39" s="27">
        <v>50452.05</v>
      </c>
      <c r="D39" s="27">
        <v>290704.39</v>
      </c>
      <c r="E39" s="27">
        <v>322243.08</v>
      </c>
      <c r="F39" s="27">
        <v>144143.79</v>
      </c>
      <c r="G39" s="27">
        <v>289318.3</v>
      </c>
      <c r="H39" s="27">
        <v>76251.05</v>
      </c>
      <c r="I39" s="27">
        <v>179224.97</v>
      </c>
      <c r="J39" s="27">
        <v>847038.81</v>
      </c>
      <c r="K39" s="27">
        <v>340072.31</v>
      </c>
      <c r="L39" s="27"/>
      <c r="M39" s="27">
        <v>4778286.29</v>
      </c>
    </row>
    <row r="40" spans="1:13" x14ac:dyDescent="0.25">
      <c r="A40" s="28">
        <v>0</v>
      </c>
      <c r="B40" s="28">
        <v>44621.72</v>
      </c>
      <c r="C40" s="28">
        <v>45984.03</v>
      </c>
      <c r="D40" s="28">
        <v>178134.36</v>
      </c>
      <c r="E40" s="28">
        <v>5445</v>
      </c>
      <c r="F40" s="28">
        <v>852196.06</v>
      </c>
      <c r="G40" s="28">
        <v>52528.639999999999</v>
      </c>
      <c r="H40" s="28">
        <v>0</v>
      </c>
      <c r="I40" s="28">
        <v>0</v>
      </c>
      <c r="J40" s="28">
        <v>2365954.2799999998</v>
      </c>
      <c r="K40" s="28">
        <v>2196789.0099999998</v>
      </c>
      <c r="L40" s="28"/>
      <c r="M40" s="28">
        <v>5741653.0999999996</v>
      </c>
    </row>
    <row r="41" spans="1:13" x14ac:dyDescent="0.25">
      <c r="A41" s="27">
        <v>0</v>
      </c>
      <c r="B41" s="27">
        <v>9944.99</v>
      </c>
      <c r="C41" s="27">
        <v>0</v>
      </c>
      <c r="D41" s="27">
        <v>16939.87</v>
      </c>
      <c r="E41" s="27">
        <v>0</v>
      </c>
      <c r="F41" s="27">
        <v>0</v>
      </c>
      <c r="G41" s="27">
        <v>52528.639999999999</v>
      </c>
      <c r="H41" s="27">
        <v>0</v>
      </c>
      <c r="I41" s="27">
        <v>0</v>
      </c>
      <c r="J41" s="27">
        <v>1860859.01</v>
      </c>
      <c r="K41" s="27">
        <v>2196789.0099999998</v>
      </c>
      <c r="L41" s="27"/>
      <c r="M41" s="27">
        <v>4137061.5199999996</v>
      </c>
    </row>
    <row r="42" spans="1:13" x14ac:dyDescent="0.25">
      <c r="A42" s="27">
        <v>0</v>
      </c>
      <c r="B42" s="27">
        <v>9070.73</v>
      </c>
      <c r="C42" s="27">
        <v>0</v>
      </c>
      <c r="D42" s="27">
        <v>32190.73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  <c r="J42" s="27">
        <v>397615.26</v>
      </c>
      <c r="K42" s="27">
        <v>0</v>
      </c>
      <c r="L42" s="27"/>
      <c r="M42" s="27">
        <v>438876.72000000003</v>
      </c>
    </row>
    <row r="43" spans="1:13" x14ac:dyDescent="0.25">
      <c r="A43" s="27">
        <v>0</v>
      </c>
      <c r="B43" s="27">
        <v>25606</v>
      </c>
      <c r="C43" s="27">
        <v>45984.03</v>
      </c>
      <c r="D43" s="27">
        <v>129003.76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107480.01</v>
      </c>
      <c r="K43" s="27">
        <v>0</v>
      </c>
      <c r="L43" s="28"/>
      <c r="M43" s="27">
        <v>308073.8</v>
      </c>
    </row>
    <row r="44" spans="1:13" x14ac:dyDescent="0.25">
      <c r="A44" s="27">
        <v>0</v>
      </c>
      <c r="B44" s="27">
        <v>0</v>
      </c>
      <c r="C44" s="27">
        <v>0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8"/>
      <c r="M44" s="27">
        <v>0</v>
      </c>
    </row>
    <row r="45" spans="1:13" x14ac:dyDescent="0.25">
      <c r="A45" s="27">
        <v>0</v>
      </c>
      <c r="B45" s="27">
        <v>0</v>
      </c>
      <c r="C45" s="27">
        <v>0</v>
      </c>
      <c r="D45" s="27">
        <v>0</v>
      </c>
      <c r="E45" s="27">
        <v>5445</v>
      </c>
      <c r="F45" s="27">
        <v>852196.06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/>
      <c r="M45" s="27">
        <v>857641.06</v>
      </c>
    </row>
    <row r="46" spans="1:13" x14ac:dyDescent="0.25">
      <c r="A46" s="28">
        <v>0</v>
      </c>
      <c r="B46" s="28">
        <v>0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7">
        <v>0</v>
      </c>
      <c r="L46" s="28"/>
      <c r="M46" s="28">
        <v>0</v>
      </c>
    </row>
    <row r="47" spans="1:13" x14ac:dyDescent="0.25">
      <c r="A47" s="27">
        <v>0</v>
      </c>
      <c r="B47" s="27">
        <v>0</v>
      </c>
      <c r="C47" s="27">
        <v>0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/>
      <c r="M47" s="27">
        <v>0</v>
      </c>
    </row>
    <row r="48" spans="1:13" x14ac:dyDescent="0.25">
      <c r="A48" s="28">
        <v>39040853.859999999</v>
      </c>
      <c r="B48" s="28">
        <v>23341990.98</v>
      </c>
      <c r="C48" s="28">
        <v>84735993.170000002</v>
      </c>
      <c r="D48" s="28">
        <v>45353017.549999997</v>
      </c>
      <c r="E48" s="28">
        <v>4428067.4800000004</v>
      </c>
      <c r="F48" s="28">
        <v>7063899.3399999999</v>
      </c>
      <c r="G48" s="28">
        <v>7636289.7599999998</v>
      </c>
      <c r="H48" s="28">
        <v>7060690.4199999999</v>
      </c>
      <c r="I48" s="28">
        <v>6150168.3899999997</v>
      </c>
      <c r="J48" s="28">
        <v>7282825.1200000001</v>
      </c>
      <c r="K48" s="28">
        <v>19047172.43</v>
      </c>
      <c r="L48" s="28"/>
      <c r="M48" s="28">
        <v>251140968.49999997</v>
      </c>
    </row>
    <row r="49" spans="1:13" x14ac:dyDescent="0.25">
      <c r="A49" s="28">
        <v>2205073.86</v>
      </c>
      <c r="B49" s="28">
        <v>4782856.13</v>
      </c>
      <c r="C49" s="28">
        <v>4766132.9000000004</v>
      </c>
      <c r="D49" s="28">
        <v>4428067.4800000004</v>
      </c>
      <c r="E49" s="28">
        <v>4335967.41</v>
      </c>
      <c r="F49" s="28">
        <v>4400557.8099999996</v>
      </c>
      <c r="G49" s="28">
        <v>2339745.81</v>
      </c>
      <c r="H49" s="28">
        <v>2442220.23</v>
      </c>
      <c r="I49" s="28">
        <v>1794573.88</v>
      </c>
      <c r="J49" s="28">
        <v>0</v>
      </c>
      <c r="K49" s="28">
        <v>0</v>
      </c>
      <c r="L49" s="28"/>
      <c r="M49" s="28">
        <v>31495195.509999998</v>
      </c>
    </row>
    <row r="50" spans="1:13" x14ac:dyDescent="0.25">
      <c r="A50" s="28">
        <v>2205073.86</v>
      </c>
      <c r="B50" s="28">
        <v>4782856.13</v>
      </c>
      <c r="C50" s="28">
        <v>4766132.9000000004</v>
      </c>
      <c r="D50" s="28">
        <v>4428067.4800000004</v>
      </c>
      <c r="E50" s="28">
        <v>4335967.41</v>
      </c>
      <c r="F50" s="28">
        <v>4400557.8099999996</v>
      </c>
      <c r="G50" s="28">
        <v>2339745.81</v>
      </c>
      <c r="H50" s="28">
        <v>2442220.23</v>
      </c>
      <c r="I50" s="28">
        <v>1794573.88</v>
      </c>
      <c r="J50" s="28">
        <v>0</v>
      </c>
      <c r="K50" s="28">
        <v>0</v>
      </c>
      <c r="L50" s="28"/>
      <c r="M50" s="28">
        <v>31495195.509999998</v>
      </c>
    </row>
    <row r="51" spans="1:13" x14ac:dyDescent="0.25">
      <c r="A51" s="28">
        <v>2205073.86</v>
      </c>
      <c r="B51" s="28">
        <v>4782856.13</v>
      </c>
      <c r="C51" s="28">
        <v>4766132.9000000004</v>
      </c>
      <c r="D51" s="28">
        <v>4428067.4800000004</v>
      </c>
      <c r="E51" s="28">
        <v>4335967.41</v>
      </c>
      <c r="F51" s="28">
        <v>4400557.8099999996</v>
      </c>
      <c r="G51" s="28">
        <v>2339745.81</v>
      </c>
      <c r="H51" s="28">
        <v>2442220.23</v>
      </c>
      <c r="I51" s="28">
        <v>1794573.88</v>
      </c>
      <c r="J51" s="28">
        <v>0</v>
      </c>
      <c r="K51" s="28">
        <v>0</v>
      </c>
      <c r="L51" s="28"/>
      <c r="M51" s="28">
        <v>31495195.509999998</v>
      </c>
    </row>
    <row r="52" spans="1:13" x14ac:dyDescent="0.25">
      <c r="A52" s="27">
        <v>925751.3</v>
      </c>
      <c r="B52" s="27">
        <v>4148984.8</v>
      </c>
      <c r="C52" s="27">
        <v>4134634.8</v>
      </c>
      <c r="D52" s="27">
        <v>3841531.44</v>
      </c>
      <c r="E52" s="27">
        <v>3761531.44</v>
      </c>
      <c r="F52" s="27">
        <v>3817531.44</v>
      </c>
      <c r="G52" s="27">
        <v>2030804.5</v>
      </c>
      <c r="H52" s="27">
        <v>2119650</v>
      </c>
      <c r="I52" s="27">
        <v>1554166.66</v>
      </c>
      <c r="J52" s="27">
        <v>0</v>
      </c>
      <c r="K52" s="27">
        <v>0</v>
      </c>
      <c r="L52" s="27"/>
      <c r="M52" s="27">
        <v>26334586.379999999</v>
      </c>
    </row>
    <row r="53" spans="1:13" x14ac:dyDescent="0.25">
      <c r="A53" s="27">
        <v>1279322.56</v>
      </c>
      <c r="B53" s="27">
        <v>633871.32999999996</v>
      </c>
      <c r="C53" s="27">
        <v>631498.1</v>
      </c>
      <c r="D53" s="27">
        <v>586536.04</v>
      </c>
      <c r="E53" s="27">
        <v>574435.97</v>
      </c>
      <c r="F53" s="27">
        <v>583026.37</v>
      </c>
      <c r="G53" s="27">
        <v>308941.31</v>
      </c>
      <c r="H53" s="27">
        <v>322570.23</v>
      </c>
      <c r="I53" s="27">
        <v>240407.22</v>
      </c>
      <c r="J53" s="27">
        <v>0</v>
      </c>
      <c r="K53" s="27">
        <v>0</v>
      </c>
      <c r="L53" s="27"/>
      <c r="M53" s="27">
        <v>5160609.13</v>
      </c>
    </row>
    <row r="54" spans="1:13" x14ac:dyDescent="0.25">
      <c r="A54" s="28">
        <v>36835780</v>
      </c>
      <c r="B54" s="28">
        <v>18559134.850000001</v>
      </c>
      <c r="C54" s="28">
        <v>79969860.269999996</v>
      </c>
      <c r="D54" s="28">
        <v>40924950.07</v>
      </c>
      <c r="E54" s="28">
        <v>92100.07</v>
      </c>
      <c r="F54" s="28">
        <v>2663341.5299999998</v>
      </c>
      <c r="G54" s="28">
        <v>5296543.95</v>
      </c>
      <c r="H54" s="28">
        <v>4618470.1899999995</v>
      </c>
      <c r="I54" s="28">
        <v>4355594.51</v>
      </c>
      <c r="J54" s="28">
        <v>7282825.1200000001</v>
      </c>
      <c r="K54" s="28">
        <v>19047172.43</v>
      </c>
      <c r="L54" s="28"/>
      <c r="M54" s="28">
        <v>219645772.98999998</v>
      </c>
    </row>
    <row r="55" spans="1:13" x14ac:dyDescent="0.25">
      <c r="A55" s="28">
        <v>36835780</v>
      </c>
      <c r="B55" s="28">
        <v>18559134.850000001</v>
      </c>
      <c r="C55" s="28">
        <v>79969860.269999996</v>
      </c>
      <c r="D55" s="28">
        <v>40924950.07</v>
      </c>
      <c r="E55" s="28">
        <v>92100.07</v>
      </c>
      <c r="F55" s="28">
        <v>2663341.5299999998</v>
      </c>
      <c r="G55" s="28">
        <v>5296543.95</v>
      </c>
      <c r="H55" s="28">
        <v>4618470.1899999995</v>
      </c>
      <c r="I55" s="28">
        <v>4355594.51</v>
      </c>
      <c r="J55" s="28">
        <v>7282825.1200000001</v>
      </c>
      <c r="K55" s="28">
        <v>19047172.43</v>
      </c>
      <c r="L55" s="28"/>
      <c r="M55" s="28">
        <v>219645772.98999998</v>
      </c>
    </row>
    <row r="56" spans="1:13" x14ac:dyDescent="0.25">
      <c r="A56" s="28">
        <v>0</v>
      </c>
      <c r="B56" s="28">
        <v>1437134.85</v>
      </c>
      <c r="C56" s="28">
        <v>423160.27</v>
      </c>
      <c r="D56" s="28">
        <v>103350.07</v>
      </c>
      <c r="E56" s="28">
        <v>92100.07</v>
      </c>
      <c r="F56" s="28">
        <v>371916.53</v>
      </c>
      <c r="G56" s="28">
        <v>3172043.95</v>
      </c>
      <c r="H56" s="28">
        <v>3200320.19</v>
      </c>
      <c r="I56" s="28">
        <v>3897094.51</v>
      </c>
      <c r="J56" s="28">
        <v>5632675.1200000001</v>
      </c>
      <c r="K56" s="28">
        <v>11413450.029999999</v>
      </c>
      <c r="L56" s="28"/>
      <c r="M56" s="28">
        <v>29743245.589999996</v>
      </c>
    </row>
    <row r="57" spans="1:13" x14ac:dyDescent="0.25">
      <c r="A57" s="27">
        <v>0</v>
      </c>
      <c r="B57" s="27">
        <v>1319134.8500000001</v>
      </c>
      <c r="C57" s="27">
        <v>421648.36</v>
      </c>
      <c r="D57" s="27">
        <v>91250</v>
      </c>
      <c r="E57" s="27">
        <v>80000</v>
      </c>
      <c r="F57" s="27">
        <v>248066.46</v>
      </c>
      <c r="G57" s="27">
        <v>2773134.2</v>
      </c>
      <c r="H57" s="27">
        <v>2776525.8</v>
      </c>
      <c r="I57" s="27">
        <v>3369380.8</v>
      </c>
      <c r="J57" s="27">
        <v>4892992.1900000004</v>
      </c>
      <c r="K57" s="27">
        <v>5708309.0800000001</v>
      </c>
      <c r="L57" s="28"/>
      <c r="M57" s="27">
        <v>21680441.740000002</v>
      </c>
    </row>
    <row r="58" spans="1:13" x14ac:dyDescent="0.25">
      <c r="A58" s="27">
        <v>0</v>
      </c>
      <c r="B58" s="27">
        <v>118000</v>
      </c>
      <c r="C58" s="27">
        <v>0</v>
      </c>
      <c r="D58" s="27">
        <v>0</v>
      </c>
      <c r="E58" s="27">
        <v>0</v>
      </c>
      <c r="F58" s="27">
        <v>111750</v>
      </c>
      <c r="G58" s="27">
        <v>0</v>
      </c>
      <c r="H58" s="27">
        <v>0</v>
      </c>
      <c r="I58" s="27">
        <v>13721.71</v>
      </c>
      <c r="J58" s="27">
        <v>0</v>
      </c>
      <c r="K58" s="27">
        <v>4950571.66</v>
      </c>
      <c r="L58" s="28"/>
      <c r="M58" s="27">
        <v>5194043.37</v>
      </c>
    </row>
    <row r="59" spans="1:13" x14ac:dyDescent="0.25">
      <c r="A59" s="27">
        <v>0</v>
      </c>
      <c r="B59" s="27">
        <v>0</v>
      </c>
      <c r="C59" s="27">
        <v>0</v>
      </c>
      <c r="D59" s="27">
        <v>0</v>
      </c>
      <c r="E59" s="27">
        <v>0</v>
      </c>
      <c r="F59" s="27">
        <v>0</v>
      </c>
      <c r="G59" s="27">
        <v>0</v>
      </c>
      <c r="H59" s="27">
        <v>0</v>
      </c>
      <c r="I59" s="27">
        <v>0</v>
      </c>
      <c r="J59" s="27">
        <v>0</v>
      </c>
      <c r="K59" s="27">
        <v>0</v>
      </c>
      <c r="L59" s="28"/>
      <c r="M59" s="27">
        <v>0</v>
      </c>
    </row>
    <row r="60" spans="1:13" x14ac:dyDescent="0.25">
      <c r="A60" s="27">
        <v>0</v>
      </c>
      <c r="B60" s="27">
        <v>0</v>
      </c>
      <c r="C60" s="27">
        <v>1511.91</v>
      </c>
      <c r="D60" s="27">
        <v>12100.07</v>
      </c>
      <c r="E60" s="27">
        <v>12100.07</v>
      </c>
      <c r="F60" s="27">
        <v>12100.07</v>
      </c>
      <c r="G60" s="27">
        <v>398909.75</v>
      </c>
      <c r="H60" s="27">
        <v>423794.39</v>
      </c>
      <c r="I60" s="27">
        <v>513992</v>
      </c>
      <c r="J60" s="27">
        <v>739682.93</v>
      </c>
      <c r="K60" s="27">
        <v>754569.29</v>
      </c>
      <c r="L60" s="28"/>
      <c r="M60" s="27">
        <v>2868760.48</v>
      </c>
    </row>
    <row r="61" spans="1:13" x14ac:dyDescent="0.25">
      <c r="A61" s="28">
        <v>36835780</v>
      </c>
      <c r="B61" s="28">
        <v>17122000</v>
      </c>
      <c r="C61" s="28">
        <v>79546700</v>
      </c>
      <c r="D61" s="28">
        <v>40821600</v>
      </c>
      <c r="E61" s="28">
        <v>0</v>
      </c>
      <c r="F61" s="28">
        <v>2291425</v>
      </c>
      <c r="G61" s="28">
        <v>2124500</v>
      </c>
      <c r="H61" s="28">
        <v>1418150</v>
      </c>
      <c r="I61" s="28">
        <v>458500</v>
      </c>
      <c r="J61" s="28">
        <v>1050150</v>
      </c>
      <c r="K61" s="28">
        <v>7628200</v>
      </c>
      <c r="L61" s="28"/>
      <c r="M61" s="28">
        <v>189297005</v>
      </c>
    </row>
    <row r="62" spans="1:13" x14ac:dyDescent="0.25">
      <c r="A62" s="27">
        <v>0</v>
      </c>
      <c r="B62" s="27">
        <v>0</v>
      </c>
      <c r="C62" s="27">
        <v>0</v>
      </c>
      <c r="D62" s="27">
        <v>39960000</v>
      </c>
      <c r="E62" s="27">
        <v>0</v>
      </c>
      <c r="F62" s="27">
        <v>0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/>
      <c r="M62" s="27">
        <v>41010150</v>
      </c>
    </row>
    <row r="63" spans="1:13" x14ac:dyDescent="0.25">
      <c r="A63" s="27">
        <v>0</v>
      </c>
      <c r="B63" s="27">
        <v>0</v>
      </c>
      <c r="C63" s="27">
        <v>0</v>
      </c>
      <c r="D63" s="27">
        <v>0</v>
      </c>
      <c r="E63" s="27">
        <v>0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/>
      <c r="M63" s="27">
        <v>0</v>
      </c>
    </row>
    <row r="64" spans="1:13" x14ac:dyDescent="0.25">
      <c r="A64" s="27">
        <v>36835780</v>
      </c>
      <c r="B64" s="27">
        <v>17122000</v>
      </c>
      <c r="C64" s="27">
        <v>79546700</v>
      </c>
      <c r="D64" s="27">
        <v>861600</v>
      </c>
      <c r="E64" s="27">
        <v>0</v>
      </c>
      <c r="F64" s="27">
        <v>2291425</v>
      </c>
      <c r="G64" s="27">
        <v>2124500</v>
      </c>
      <c r="H64" s="27">
        <v>1418150</v>
      </c>
      <c r="I64" s="27">
        <v>458500</v>
      </c>
      <c r="J64" s="27">
        <v>1050150</v>
      </c>
      <c r="K64" s="27">
        <v>7628200</v>
      </c>
      <c r="L64" s="27"/>
      <c r="M64" s="27">
        <v>149337005</v>
      </c>
    </row>
    <row r="65" spans="1:13" x14ac:dyDescent="0.25">
      <c r="A65" s="28">
        <v>0</v>
      </c>
      <c r="B65" s="28"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600000</v>
      </c>
      <c r="K65" s="28">
        <v>5522.4</v>
      </c>
      <c r="L65" s="28"/>
      <c r="M65" s="28">
        <v>605522.4</v>
      </c>
    </row>
    <row r="66" spans="1:13" x14ac:dyDescent="0.25">
      <c r="A66" s="27">
        <v>0</v>
      </c>
      <c r="B66" s="27">
        <v>0</v>
      </c>
      <c r="C66" s="27">
        <v>0</v>
      </c>
      <c r="D66" s="27">
        <v>0</v>
      </c>
      <c r="E66" s="27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/>
      <c r="M66" s="27">
        <v>0</v>
      </c>
    </row>
    <row r="67" spans="1:13" x14ac:dyDescent="0.25">
      <c r="A67" s="27"/>
      <c r="B67" s="27"/>
      <c r="C67" s="27"/>
      <c r="D67" s="27"/>
      <c r="E67" s="27"/>
      <c r="F67" s="27"/>
      <c r="G67" s="27"/>
      <c r="H67" s="27"/>
      <c r="I67" s="27"/>
      <c r="J67" s="27">
        <v>0</v>
      </c>
      <c r="K67" s="27">
        <v>5522.4</v>
      </c>
      <c r="L67" s="27"/>
      <c r="M67" s="27"/>
    </row>
    <row r="68" spans="1:13" x14ac:dyDescent="0.25">
      <c r="A68" s="27"/>
      <c r="B68" s="27"/>
      <c r="C68" s="27"/>
      <c r="D68" s="27"/>
      <c r="E68" s="27"/>
      <c r="F68" s="27"/>
      <c r="G68" s="27"/>
      <c r="H68" s="27"/>
      <c r="I68" s="27"/>
      <c r="J68" s="27">
        <v>600000</v>
      </c>
      <c r="K68" s="27">
        <v>0</v>
      </c>
      <c r="L68" s="27"/>
      <c r="M68" s="27"/>
    </row>
    <row r="69" spans="1:13" x14ac:dyDescent="0.25">
      <c r="A69" s="28">
        <v>0</v>
      </c>
      <c r="B69" s="28"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/>
      <c r="M69" s="28">
        <v>0</v>
      </c>
    </row>
    <row r="70" spans="1:13" x14ac:dyDescent="0.25">
      <c r="A70" s="27">
        <v>0</v>
      </c>
      <c r="B70" s="27">
        <v>0</v>
      </c>
      <c r="C70" s="27">
        <v>0</v>
      </c>
      <c r="D70" s="27">
        <v>0</v>
      </c>
      <c r="E70" s="27">
        <v>0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/>
      <c r="M70" s="27">
        <v>0</v>
      </c>
    </row>
    <row r="71" spans="1:13" x14ac:dyDescent="0.25">
      <c r="A71" s="27">
        <v>0</v>
      </c>
      <c r="B71" s="27">
        <v>0</v>
      </c>
      <c r="C71" s="27">
        <v>0</v>
      </c>
      <c r="D71" s="27">
        <v>0</v>
      </c>
      <c r="E71" s="27">
        <v>0</v>
      </c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/>
      <c r="M71" s="27">
        <v>0</v>
      </c>
    </row>
    <row r="72" spans="1:13" x14ac:dyDescent="0.25">
      <c r="A72" s="28">
        <v>2941145.25</v>
      </c>
      <c r="B72" s="28">
        <v>1967896.35</v>
      </c>
      <c r="C72" s="28">
        <v>1986550.68</v>
      </c>
      <c r="D72" s="28">
        <v>1876303.81</v>
      </c>
      <c r="E72" s="28">
        <v>1878303.81</v>
      </c>
      <c r="F72" s="28">
        <v>1864303.81</v>
      </c>
      <c r="G72" s="28">
        <v>2237286.2999999998</v>
      </c>
      <c r="H72" s="28">
        <v>7313602</v>
      </c>
      <c r="I72" s="28">
        <v>3294732</v>
      </c>
      <c r="J72" s="28">
        <v>2307232</v>
      </c>
      <c r="K72" s="28">
        <v>4675290.7</v>
      </c>
      <c r="L72" s="28"/>
      <c r="M72" s="28">
        <v>32342646.710000001</v>
      </c>
    </row>
    <row r="73" spans="1:13" x14ac:dyDescent="0.25">
      <c r="A73" s="28">
        <v>0</v>
      </c>
      <c r="B73" s="28">
        <v>1117135.71</v>
      </c>
      <c r="C73" s="28">
        <v>1117135.71</v>
      </c>
      <c r="D73" s="28">
        <v>1055428.81</v>
      </c>
      <c r="E73" s="28">
        <v>1055428.81</v>
      </c>
      <c r="F73" s="28">
        <v>1055428.81</v>
      </c>
      <c r="G73" s="28">
        <v>1364865.34</v>
      </c>
      <c r="H73" s="28">
        <v>1405811.04</v>
      </c>
      <c r="I73" s="28">
        <v>1405811.04</v>
      </c>
      <c r="J73" s="28">
        <v>0</v>
      </c>
      <c r="K73" s="28">
        <v>0</v>
      </c>
      <c r="L73" s="28"/>
      <c r="M73" s="28">
        <v>9577045.2699999996</v>
      </c>
    </row>
    <row r="74" spans="1:13" x14ac:dyDescent="0.25">
      <c r="A74" s="28">
        <v>0</v>
      </c>
      <c r="B74" s="28">
        <v>1117135.71</v>
      </c>
      <c r="C74" s="28">
        <v>1117135.71</v>
      </c>
      <c r="D74" s="28">
        <v>1055428.81</v>
      </c>
      <c r="E74" s="28">
        <v>1055428.81</v>
      </c>
      <c r="F74" s="28">
        <v>1055428.81</v>
      </c>
      <c r="G74" s="28">
        <v>1364865.34</v>
      </c>
      <c r="H74" s="28">
        <v>1405811.04</v>
      </c>
      <c r="I74" s="28">
        <v>1405811.04</v>
      </c>
      <c r="J74" s="28">
        <v>0</v>
      </c>
      <c r="K74" s="28">
        <v>0</v>
      </c>
      <c r="L74" s="28"/>
      <c r="M74" s="28">
        <v>9577045.2699999996</v>
      </c>
    </row>
    <row r="75" spans="1:13" x14ac:dyDescent="0.25">
      <c r="A75" s="28">
        <v>0</v>
      </c>
      <c r="B75" s="28">
        <v>1117135.71</v>
      </c>
      <c r="C75" s="28">
        <v>1117135.71</v>
      </c>
      <c r="D75" s="28">
        <v>1055428.81</v>
      </c>
      <c r="E75" s="28">
        <v>1055428.81</v>
      </c>
      <c r="F75" s="28">
        <v>1055428.81</v>
      </c>
      <c r="G75" s="28">
        <v>1364865.34</v>
      </c>
      <c r="H75" s="28">
        <v>1405811.04</v>
      </c>
      <c r="I75" s="28">
        <v>1405811.04</v>
      </c>
      <c r="J75" s="28">
        <v>0</v>
      </c>
      <c r="K75" s="28">
        <v>0</v>
      </c>
      <c r="L75" s="28"/>
      <c r="M75" s="28">
        <v>9577045.2699999996</v>
      </c>
    </row>
    <row r="76" spans="1:13" x14ac:dyDescent="0.25">
      <c r="A76" s="27">
        <v>0</v>
      </c>
      <c r="B76" s="27">
        <v>969505</v>
      </c>
      <c r="C76" s="27">
        <v>969505</v>
      </c>
      <c r="D76" s="27">
        <v>916005</v>
      </c>
      <c r="E76" s="27">
        <v>916005</v>
      </c>
      <c r="F76" s="27">
        <v>916005</v>
      </c>
      <c r="G76" s="27">
        <v>1188305</v>
      </c>
      <c r="H76" s="27">
        <v>1223805</v>
      </c>
      <c r="I76" s="27">
        <v>1223805</v>
      </c>
      <c r="J76" s="27">
        <v>0</v>
      </c>
      <c r="K76" s="27">
        <v>0</v>
      </c>
      <c r="L76" s="27"/>
      <c r="M76" s="27">
        <v>8322940</v>
      </c>
    </row>
    <row r="77" spans="1:13" x14ac:dyDescent="0.25">
      <c r="A77" s="27">
        <v>0</v>
      </c>
      <c r="B77" s="27">
        <v>147630.71</v>
      </c>
      <c r="C77" s="27">
        <v>147630.71</v>
      </c>
      <c r="D77" s="27">
        <v>139423.81</v>
      </c>
      <c r="E77" s="27">
        <v>139423.81</v>
      </c>
      <c r="F77" s="27">
        <v>139423.81</v>
      </c>
      <c r="G77" s="27">
        <v>176560.34</v>
      </c>
      <c r="H77" s="27">
        <v>182006.04</v>
      </c>
      <c r="I77" s="27">
        <v>182006.04</v>
      </c>
      <c r="J77" s="27">
        <v>0</v>
      </c>
      <c r="K77" s="27">
        <v>0</v>
      </c>
      <c r="L77" s="27"/>
      <c r="M77" s="27">
        <v>1254105.27</v>
      </c>
    </row>
    <row r="78" spans="1:13" x14ac:dyDescent="0.25">
      <c r="A78" s="27">
        <v>2941145.25</v>
      </c>
      <c r="B78" s="27">
        <v>850760.64</v>
      </c>
      <c r="C78" s="27">
        <v>869414.97</v>
      </c>
      <c r="D78" s="27">
        <v>820875</v>
      </c>
      <c r="E78" s="27">
        <v>822875</v>
      </c>
      <c r="F78" s="27">
        <v>808875</v>
      </c>
      <c r="G78" s="28">
        <v>872420.96</v>
      </c>
      <c r="H78" s="28">
        <v>5907790.96</v>
      </c>
      <c r="I78" s="28">
        <v>1888920.96</v>
      </c>
      <c r="J78" s="28">
        <v>2307232</v>
      </c>
      <c r="K78" s="28">
        <v>4675290.7</v>
      </c>
      <c r="L78" s="28"/>
      <c r="M78" s="28">
        <v>22765601.440000001</v>
      </c>
    </row>
    <row r="79" spans="1:13" x14ac:dyDescent="0.25">
      <c r="A79" s="27">
        <v>2941145.25</v>
      </c>
      <c r="B79" s="27">
        <v>850760.64</v>
      </c>
      <c r="C79" s="27">
        <v>869414.97</v>
      </c>
      <c r="D79" s="27">
        <v>820875</v>
      </c>
      <c r="E79" s="27">
        <v>822875</v>
      </c>
      <c r="F79" s="27">
        <v>808875</v>
      </c>
      <c r="G79" s="27">
        <v>872420.96</v>
      </c>
      <c r="H79" s="28">
        <v>5907790.96</v>
      </c>
      <c r="I79" s="28">
        <v>1888920.96</v>
      </c>
      <c r="J79" s="28">
        <v>2307232</v>
      </c>
      <c r="K79" s="27">
        <v>4675290.7</v>
      </c>
      <c r="L79" s="28"/>
      <c r="M79" s="27">
        <v>22765601.440000001</v>
      </c>
    </row>
    <row r="80" spans="1:13" x14ac:dyDescent="0.25">
      <c r="A80" s="27">
        <v>2114270.25</v>
      </c>
      <c r="B80" s="27">
        <v>22000</v>
      </c>
      <c r="C80" s="27">
        <v>22539.97</v>
      </c>
      <c r="D80" s="27">
        <v>0</v>
      </c>
      <c r="E80" s="27">
        <v>0</v>
      </c>
      <c r="F80" s="27">
        <v>0</v>
      </c>
      <c r="G80" s="28">
        <v>80045.960000000006</v>
      </c>
      <c r="H80" s="28">
        <v>80045.959999999992</v>
      </c>
      <c r="I80" s="28">
        <v>80045.959999999992</v>
      </c>
      <c r="J80" s="28">
        <v>1485857</v>
      </c>
      <c r="K80" s="28">
        <v>2804215.7</v>
      </c>
      <c r="L80" s="28"/>
      <c r="M80" s="28">
        <v>6689020.8000000007</v>
      </c>
    </row>
    <row r="81" spans="1:13" x14ac:dyDescent="0.25">
      <c r="A81" s="27">
        <v>1028422.4</v>
      </c>
      <c r="B81" s="27">
        <v>22000</v>
      </c>
      <c r="C81" s="27">
        <v>22000</v>
      </c>
      <c r="D81" s="27">
        <v>0</v>
      </c>
      <c r="E81" s="27">
        <v>0</v>
      </c>
      <c r="F81" s="27">
        <v>0</v>
      </c>
      <c r="G81" s="27">
        <v>69400</v>
      </c>
      <c r="H81" s="27">
        <v>69400</v>
      </c>
      <c r="I81" s="27">
        <v>69400</v>
      </c>
      <c r="J81" s="27">
        <v>1293205</v>
      </c>
      <c r="K81" s="27">
        <v>1381663.7</v>
      </c>
      <c r="L81" s="27"/>
      <c r="M81" s="27">
        <v>3955491.0999999996</v>
      </c>
    </row>
    <row r="82" spans="1:13" x14ac:dyDescent="0.25">
      <c r="A82" s="27">
        <v>0</v>
      </c>
      <c r="B82" s="27">
        <v>0</v>
      </c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1229900</v>
      </c>
      <c r="L82" s="27"/>
      <c r="M82" s="27">
        <v>1229900</v>
      </c>
    </row>
    <row r="83" spans="1:13" x14ac:dyDescent="0.25">
      <c r="A83" s="27">
        <v>0</v>
      </c>
      <c r="B83" s="27">
        <v>0</v>
      </c>
      <c r="C83" s="27">
        <v>0</v>
      </c>
      <c r="D83" s="27">
        <v>0</v>
      </c>
      <c r="E83" s="27">
        <v>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/>
      <c r="M83" s="27">
        <v>0</v>
      </c>
    </row>
    <row r="84" spans="1:13" x14ac:dyDescent="0.25">
      <c r="A84" s="27">
        <v>1085847.8500000001</v>
      </c>
      <c r="B84" s="27">
        <v>0</v>
      </c>
      <c r="C84" s="27">
        <v>539.97</v>
      </c>
      <c r="D84" s="27">
        <v>0</v>
      </c>
      <c r="E84" s="27">
        <v>0</v>
      </c>
      <c r="F84" s="27">
        <v>0</v>
      </c>
      <c r="G84" s="27">
        <v>10645.96</v>
      </c>
      <c r="H84" s="27">
        <v>10645.96</v>
      </c>
      <c r="I84" s="27">
        <v>10645.96</v>
      </c>
      <c r="J84" s="27">
        <v>192652</v>
      </c>
      <c r="K84" s="27">
        <v>192652</v>
      </c>
      <c r="L84" s="27"/>
      <c r="M84" s="27">
        <v>1503629.7</v>
      </c>
    </row>
    <row r="85" spans="1:13" x14ac:dyDescent="0.25">
      <c r="A85" s="28">
        <v>0</v>
      </c>
      <c r="B85" s="28">
        <v>1885.64</v>
      </c>
      <c r="C85" s="28">
        <v>0</v>
      </c>
      <c r="D85" s="28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8"/>
      <c r="M85" s="28">
        <v>1885.64</v>
      </c>
    </row>
    <row r="86" spans="1:13" x14ac:dyDescent="0.25">
      <c r="A86" s="27">
        <v>0</v>
      </c>
      <c r="B86" s="27">
        <v>0</v>
      </c>
      <c r="C86" s="27">
        <v>0</v>
      </c>
      <c r="D86" s="27">
        <v>0</v>
      </c>
      <c r="E86" s="27">
        <v>0</v>
      </c>
      <c r="F86" s="27">
        <v>0</v>
      </c>
      <c r="G86" s="27">
        <v>0</v>
      </c>
      <c r="H86" s="27">
        <v>0</v>
      </c>
      <c r="I86" s="27">
        <v>0</v>
      </c>
      <c r="J86" s="27">
        <v>0</v>
      </c>
      <c r="K86" s="28">
        <v>0</v>
      </c>
      <c r="L86" s="27"/>
      <c r="M86" s="28">
        <v>0</v>
      </c>
    </row>
    <row r="87" spans="1:13" x14ac:dyDescent="0.25">
      <c r="A87" s="27">
        <v>0</v>
      </c>
      <c r="B87" s="27">
        <v>1885.64</v>
      </c>
      <c r="C87" s="27">
        <v>0</v>
      </c>
      <c r="D87" s="27">
        <v>0</v>
      </c>
      <c r="E87" s="27">
        <v>0</v>
      </c>
      <c r="F87" s="27">
        <v>0</v>
      </c>
      <c r="G87" s="27">
        <v>0</v>
      </c>
      <c r="H87" s="27">
        <v>0</v>
      </c>
      <c r="I87" s="27">
        <v>0</v>
      </c>
      <c r="J87" s="27">
        <v>0</v>
      </c>
      <c r="K87" s="28">
        <v>0</v>
      </c>
      <c r="L87" s="28"/>
      <c r="M87" s="28">
        <v>1885.64</v>
      </c>
    </row>
    <row r="88" spans="1:13" x14ac:dyDescent="0.25">
      <c r="A88" s="28">
        <v>826875</v>
      </c>
      <c r="B88" s="28">
        <v>826875</v>
      </c>
      <c r="C88" s="28">
        <v>846875</v>
      </c>
      <c r="D88" s="28">
        <v>820875</v>
      </c>
      <c r="E88" s="28">
        <v>822875</v>
      </c>
      <c r="F88" s="28">
        <v>808875</v>
      </c>
      <c r="G88" s="28">
        <v>792375</v>
      </c>
      <c r="H88" s="28">
        <v>5827745</v>
      </c>
      <c r="I88" s="28">
        <v>1808875</v>
      </c>
      <c r="J88" s="28">
        <v>821375</v>
      </c>
      <c r="K88" s="28">
        <v>1871075</v>
      </c>
      <c r="L88" s="28"/>
      <c r="M88" s="28">
        <v>16074695</v>
      </c>
    </row>
    <row r="89" spans="1:13" x14ac:dyDescent="0.25">
      <c r="A89" s="27">
        <v>826875</v>
      </c>
      <c r="B89" s="27">
        <v>826875</v>
      </c>
      <c r="C89" s="27">
        <v>846875</v>
      </c>
      <c r="D89" s="27">
        <v>820875</v>
      </c>
      <c r="E89" s="27">
        <v>822875</v>
      </c>
      <c r="F89" s="27">
        <v>808875</v>
      </c>
      <c r="G89" s="27">
        <v>792375</v>
      </c>
      <c r="H89" s="27">
        <v>827745</v>
      </c>
      <c r="I89" s="27">
        <v>1808875</v>
      </c>
      <c r="J89" s="27">
        <v>821375</v>
      </c>
      <c r="K89" s="27">
        <v>1871075</v>
      </c>
      <c r="L89" s="27"/>
      <c r="M89" s="27">
        <v>11074695</v>
      </c>
    </row>
    <row r="90" spans="1:13" x14ac:dyDescent="0.25">
      <c r="A90" s="27"/>
      <c r="B90" s="27"/>
      <c r="C90" s="27"/>
      <c r="D90" s="27"/>
      <c r="E90" s="27"/>
      <c r="F90" s="27"/>
      <c r="G90" s="27"/>
      <c r="H90" s="27">
        <v>5000000</v>
      </c>
      <c r="I90" s="27">
        <v>0</v>
      </c>
      <c r="J90" s="27">
        <v>0</v>
      </c>
      <c r="K90" s="27">
        <v>0</v>
      </c>
      <c r="L90" s="27"/>
      <c r="M90" s="27"/>
    </row>
    <row r="91" spans="1:13" x14ac:dyDescent="0.25">
      <c r="A91" s="28">
        <v>0</v>
      </c>
      <c r="B91" s="28">
        <v>0</v>
      </c>
      <c r="C91" s="28">
        <v>0</v>
      </c>
      <c r="D91" s="28">
        <v>0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28"/>
      <c r="M91" s="28">
        <v>0</v>
      </c>
    </row>
    <row r="92" spans="1:13" x14ac:dyDescent="0.25">
      <c r="A92" s="27">
        <v>0</v>
      </c>
      <c r="B92" s="27">
        <v>0</v>
      </c>
      <c r="C92" s="27">
        <v>0</v>
      </c>
      <c r="D92" s="27">
        <v>0</v>
      </c>
      <c r="E92" s="27">
        <v>0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/>
      <c r="M92" s="27">
        <v>0</v>
      </c>
    </row>
    <row r="93" spans="1:13" x14ac:dyDescent="0.25">
      <c r="A93" s="28">
        <v>0</v>
      </c>
      <c r="B93" s="28">
        <v>0</v>
      </c>
      <c r="C93" s="28">
        <v>0</v>
      </c>
      <c r="D93" s="28">
        <v>0</v>
      </c>
      <c r="E93" s="28">
        <v>0</v>
      </c>
      <c r="F93" s="28">
        <v>0</v>
      </c>
      <c r="G93" s="27">
        <v>0</v>
      </c>
      <c r="H93" s="28">
        <v>0</v>
      </c>
      <c r="I93" s="28">
        <v>0</v>
      </c>
      <c r="J93" s="28">
        <v>0</v>
      </c>
      <c r="K93" s="28">
        <v>0</v>
      </c>
      <c r="L93" s="28"/>
      <c r="M93" s="28">
        <v>0</v>
      </c>
    </row>
    <row r="94" spans="1:13" x14ac:dyDescent="0.25">
      <c r="A94" s="27">
        <v>0</v>
      </c>
      <c r="B94" s="27">
        <v>0</v>
      </c>
      <c r="C94" s="27">
        <v>0</v>
      </c>
      <c r="D94" s="27">
        <v>0</v>
      </c>
      <c r="E94" s="27">
        <v>0</v>
      </c>
      <c r="F94" s="27">
        <v>0</v>
      </c>
      <c r="G94" s="27">
        <v>0</v>
      </c>
      <c r="H94" s="27">
        <v>0</v>
      </c>
      <c r="I94" s="27">
        <v>0</v>
      </c>
      <c r="J94" s="27">
        <v>0</v>
      </c>
      <c r="K94" s="27">
        <v>0</v>
      </c>
      <c r="L94" s="27"/>
      <c r="M94" s="27">
        <v>0</v>
      </c>
    </row>
    <row r="95" spans="1:13" x14ac:dyDescent="0.25">
      <c r="A95" s="28">
        <v>2544172.92</v>
      </c>
      <c r="B95" s="28">
        <v>3580523.19</v>
      </c>
      <c r="C95" s="28">
        <v>2737054.19</v>
      </c>
      <c r="D95" s="28">
        <v>3646200</v>
      </c>
      <c r="E95" s="28">
        <v>228187.3</v>
      </c>
      <c r="F95" s="28">
        <v>330400</v>
      </c>
      <c r="G95" s="28">
        <v>442600</v>
      </c>
      <c r="H95" s="28">
        <v>300953.09999999998</v>
      </c>
      <c r="I95" s="28">
        <v>0</v>
      </c>
      <c r="J95" s="28">
        <v>1244953.1000000001</v>
      </c>
      <c r="K95" s="28">
        <v>1179228.67</v>
      </c>
      <c r="L95" s="28"/>
      <c r="M95" s="28">
        <v>16234272.469999999</v>
      </c>
    </row>
    <row r="96" spans="1:13" x14ac:dyDescent="0.25">
      <c r="A96" s="28">
        <v>2544172.92</v>
      </c>
      <c r="B96" s="28">
        <v>3580523.19</v>
      </c>
      <c r="C96" s="28">
        <v>2737054.19</v>
      </c>
      <c r="D96" s="28">
        <v>3646200</v>
      </c>
      <c r="E96" s="28">
        <v>228187.3</v>
      </c>
      <c r="F96" s="28">
        <v>330400</v>
      </c>
      <c r="G96" s="28">
        <v>442600</v>
      </c>
      <c r="H96" s="28">
        <v>300953.09999999998</v>
      </c>
      <c r="I96" s="28">
        <v>0</v>
      </c>
      <c r="J96" s="28">
        <v>1244953.1000000001</v>
      </c>
      <c r="K96" s="28">
        <v>1179228.67</v>
      </c>
      <c r="L96" s="28"/>
      <c r="M96" s="28">
        <v>16234272.469999999</v>
      </c>
    </row>
    <row r="97" spans="1:13" x14ac:dyDescent="0.25">
      <c r="A97" s="28">
        <v>2544172.92</v>
      </c>
      <c r="B97" s="28">
        <v>3580523.19</v>
      </c>
      <c r="C97" s="28">
        <v>2737054.19</v>
      </c>
      <c r="D97" s="28">
        <v>3646200</v>
      </c>
      <c r="E97" s="28">
        <v>228187.3</v>
      </c>
      <c r="F97" s="28">
        <v>330400</v>
      </c>
      <c r="G97" s="28">
        <v>442600</v>
      </c>
      <c r="H97" s="28">
        <v>300953.09999999998</v>
      </c>
      <c r="I97" s="28">
        <v>0</v>
      </c>
      <c r="J97" s="28">
        <v>1244953.1000000001</v>
      </c>
      <c r="K97" s="28">
        <v>1179228.67</v>
      </c>
      <c r="L97" s="28"/>
      <c r="M97" s="28">
        <v>16234272.469999999</v>
      </c>
    </row>
    <row r="98" spans="1:13" x14ac:dyDescent="0.25">
      <c r="A98" s="28">
        <v>2544172.92</v>
      </c>
      <c r="B98" s="28">
        <v>3580523.19</v>
      </c>
      <c r="C98" s="28">
        <v>2737054.19</v>
      </c>
      <c r="D98" s="28">
        <v>3646200</v>
      </c>
      <c r="E98" s="28">
        <v>228187.3</v>
      </c>
      <c r="F98" s="28">
        <v>330400</v>
      </c>
      <c r="G98" s="28">
        <v>442600</v>
      </c>
      <c r="H98" s="28">
        <v>300953.09999999998</v>
      </c>
      <c r="I98" s="28">
        <v>0</v>
      </c>
      <c r="J98" s="28">
        <v>1244953.1000000001</v>
      </c>
      <c r="K98" s="28">
        <v>1179228.67</v>
      </c>
      <c r="L98" s="28"/>
      <c r="M98" s="28">
        <v>16234272.469999999</v>
      </c>
    </row>
    <row r="99" spans="1:13" x14ac:dyDescent="0.25">
      <c r="A99" s="27">
        <v>2544172.92</v>
      </c>
      <c r="B99" s="27">
        <v>3580523.19</v>
      </c>
      <c r="C99" s="27">
        <v>2737054.19</v>
      </c>
      <c r="D99" s="27">
        <v>3646200</v>
      </c>
      <c r="E99" s="27">
        <v>228187.3</v>
      </c>
      <c r="F99" s="27">
        <v>330400</v>
      </c>
      <c r="G99" s="27">
        <v>442600</v>
      </c>
      <c r="H99" s="27">
        <v>300953.09999999998</v>
      </c>
      <c r="I99" s="27">
        <v>0</v>
      </c>
      <c r="J99" s="27">
        <v>1244953.1000000001</v>
      </c>
      <c r="K99" s="27">
        <v>1179228.67</v>
      </c>
      <c r="L99" s="27"/>
      <c r="M99" s="27">
        <v>16234272.469999999</v>
      </c>
    </row>
    <row r="100" spans="1:13" x14ac:dyDescent="0.25">
      <c r="A100" s="28">
        <v>107467.5</v>
      </c>
      <c r="B100" s="28">
        <v>178467.5</v>
      </c>
      <c r="C100" s="28">
        <v>724134.17</v>
      </c>
      <c r="D100" s="28">
        <v>107467.5</v>
      </c>
      <c r="E100" s="28">
        <v>107467.5</v>
      </c>
      <c r="F100" s="28">
        <v>107467.5</v>
      </c>
      <c r="G100" s="28">
        <v>107467.5</v>
      </c>
      <c r="H100" s="28">
        <v>107467.5</v>
      </c>
      <c r="I100" s="28">
        <v>107467.5</v>
      </c>
      <c r="J100" s="28">
        <v>107467.5</v>
      </c>
      <c r="K100" s="28">
        <v>107467.5</v>
      </c>
      <c r="L100" s="28"/>
      <c r="M100" s="28">
        <v>1869809.17</v>
      </c>
    </row>
    <row r="101" spans="1:13" x14ac:dyDescent="0.25">
      <c r="A101" s="28">
        <v>107467.5</v>
      </c>
      <c r="B101" s="28">
        <v>178467.5</v>
      </c>
      <c r="C101" s="28">
        <v>724134.17</v>
      </c>
      <c r="D101" s="28">
        <v>107467.5</v>
      </c>
      <c r="E101" s="28">
        <v>107467.5</v>
      </c>
      <c r="F101" s="28">
        <v>107467.5</v>
      </c>
      <c r="G101" s="28">
        <v>107467.5</v>
      </c>
      <c r="H101" s="28">
        <v>107467.5</v>
      </c>
      <c r="I101" s="28">
        <v>107467.5</v>
      </c>
      <c r="J101" s="28">
        <v>107467.5</v>
      </c>
      <c r="K101" s="28">
        <v>107467.5</v>
      </c>
      <c r="L101" s="28"/>
      <c r="M101" s="28">
        <v>1869809.17</v>
      </c>
    </row>
    <row r="102" spans="1:13" x14ac:dyDescent="0.25">
      <c r="A102" s="28">
        <v>107467.5</v>
      </c>
      <c r="B102" s="28">
        <v>178467.5</v>
      </c>
      <c r="C102" s="28">
        <v>724134.17</v>
      </c>
      <c r="D102" s="28">
        <v>107467.5</v>
      </c>
      <c r="E102" s="28">
        <v>107467.5</v>
      </c>
      <c r="F102" s="28">
        <v>107467.5</v>
      </c>
      <c r="G102" s="28">
        <v>107467.5</v>
      </c>
      <c r="H102" s="28">
        <v>107467.5</v>
      </c>
      <c r="I102" s="28">
        <v>107467.5</v>
      </c>
      <c r="J102" s="28">
        <v>107467.5</v>
      </c>
      <c r="K102" s="28">
        <v>107467.5</v>
      </c>
      <c r="L102" s="28"/>
      <c r="M102" s="28">
        <v>1869809.17</v>
      </c>
    </row>
    <row r="103" spans="1:13" x14ac:dyDescent="0.25">
      <c r="A103" s="28">
        <v>107467.5</v>
      </c>
      <c r="B103" s="28">
        <v>178467.5</v>
      </c>
      <c r="C103" s="28">
        <v>724134.17</v>
      </c>
      <c r="D103" s="28">
        <v>107467.5</v>
      </c>
      <c r="E103" s="28">
        <v>107467.5</v>
      </c>
      <c r="F103" s="28">
        <v>107467.5</v>
      </c>
      <c r="G103" s="28">
        <v>107467.5</v>
      </c>
      <c r="H103" s="28">
        <v>107467.5</v>
      </c>
      <c r="I103" s="28">
        <v>107467.5</v>
      </c>
      <c r="J103" s="28">
        <v>107467.5</v>
      </c>
      <c r="K103" s="28">
        <v>107467.5</v>
      </c>
      <c r="L103" s="28"/>
      <c r="M103" s="28">
        <v>1869809.17</v>
      </c>
    </row>
    <row r="104" spans="1:13" x14ac:dyDescent="0.25">
      <c r="A104" s="27">
        <v>107467.5</v>
      </c>
      <c r="B104" s="27">
        <v>178467.5</v>
      </c>
      <c r="C104" s="27">
        <v>724134.17</v>
      </c>
      <c r="D104" s="27">
        <v>107467.5</v>
      </c>
      <c r="E104" s="27">
        <v>107467.5</v>
      </c>
      <c r="F104" s="27">
        <v>107467.5</v>
      </c>
      <c r="G104" s="27">
        <v>107467.5</v>
      </c>
      <c r="H104" s="27">
        <v>107467.5</v>
      </c>
      <c r="I104" s="27">
        <v>107467.5</v>
      </c>
      <c r="J104" s="27">
        <v>107467.5</v>
      </c>
      <c r="K104" s="27">
        <v>107467.5</v>
      </c>
      <c r="L104" s="27"/>
      <c r="M104" s="27">
        <v>1869809.17</v>
      </c>
    </row>
    <row r="105" spans="1:13" x14ac:dyDescent="0.25">
      <c r="A105" s="28">
        <v>0</v>
      </c>
      <c r="B105" s="28">
        <v>0</v>
      </c>
      <c r="C105" s="28">
        <v>0</v>
      </c>
      <c r="D105" s="28">
        <v>0</v>
      </c>
      <c r="E105" s="28">
        <v>0</v>
      </c>
      <c r="F105" s="28">
        <v>0</v>
      </c>
      <c r="G105" s="28">
        <v>0</v>
      </c>
      <c r="H105" s="28">
        <v>0</v>
      </c>
      <c r="I105" s="28">
        <v>0</v>
      </c>
      <c r="J105" s="28">
        <v>0</v>
      </c>
      <c r="K105" s="28">
        <v>0</v>
      </c>
      <c r="L105" s="28"/>
      <c r="M105" s="28">
        <v>0</v>
      </c>
    </row>
    <row r="106" spans="1:13" x14ac:dyDescent="0.25">
      <c r="A106" s="28">
        <v>0</v>
      </c>
      <c r="B106" s="28">
        <v>0</v>
      </c>
      <c r="C106" s="28">
        <v>0</v>
      </c>
      <c r="D106" s="28">
        <v>0</v>
      </c>
      <c r="E106" s="28">
        <v>0</v>
      </c>
      <c r="F106" s="28">
        <v>0</v>
      </c>
      <c r="G106" s="28">
        <v>0</v>
      </c>
      <c r="H106" s="28">
        <v>0</v>
      </c>
      <c r="I106" s="28">
        <v>0</v>
      </c>
      <c r="J106" s="28">
        <v>0</v>
      </c>
      <c r="K106" s="28">
        <v>0</v>
      </c>
      <c r="L106" s="28"/>
      <c r="M106" s="28">
        <v>0</v>
      </c>
    </row>
    <row r="107" spans="1:13" x14ac:dyDescent="0.25">
      <c r="A107" s="28">
        <v>0</v>
      </c>
      <c r="B107" s="28">
        <v>0</v>
      </c>
      <c r="C107" s="28">
        <v>0</v>
      </c>
      <c r="D107" s="28">
        <v>0</v>
      </c>
      <c r="E107" s="28">
        <v>0</v>
      </c>
      <c r="F107" s="28">
        <v>0</v>
      </c>
      <c r="G107" s="27">
        <v>0</v>
      </c>
      <c r="H107" s="28"/>
      <c r="I107" s="28">
        <v>0</v>
      </c>
      <c r="J107" s="28">
        <v>0</v>
      </c>
      <c r="K107" s="28">
        <v>0</v>
      </c>
      <c r="L107" s="28"/>
      <c r="M107" s="27">
        <v>0</v>
      </c>
    </row>
    <row r="108" spans="1:13" x14ac:dyDescent="0.25">
      <c r="A108" s="27">
        <v>0</v>
      </c>
      <c r="B108" s="27">
        <v>0</v>
      </c>
      <c r="C108" s="27">
        <v>0</v>
      </c>
      <c r="D108" s="27">
        <v>0</v>
      </c>
      <c r="E108" s="27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/>
      <c r="M108" s="27">
        <v>0</v>
      </c>
    </row>
    <row r="109" spans="1:13" x14ac:dyDescent="0.25">
      <c r="A109" s="27">
        <v>0</v>
      </c>
      <c r="B109" s="27">
        <v>0</v>
      </c>
      <c r="C109" s="27">
        <v>0</v>
      </c>
      <c r="D109" s="27">
        <v>0</v>
      </c>
      <c r="E109" s="27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/>
      <c r="M109" s="27">
        <v>0</v>
      </c>
    </row>
    <row r="110" spans="1:13" x14ac:dyDescent="0.25">
      <c r="A110" s="28">
        <v>0</v>
      </c>
      <c r="B110" s="28">
        <v>0</v>
      </c>
      <c r="C110" s="28">
        <v>0</v>
      </c>
      <c r="D110" s="28">
        <v>0</v>
      </c>
      <c r="E110" s="28">
        <v>0</v>
      </c>
      <c r="F110" s="28">
        <v>0</v>
      </c>
      <c r="G110" s="28">
        <v>0</v>
      </c>
      <c r="H110" s="28"/>
      <c r="I110" s="28">
        <v>0</v>
      </c>
      <c r="J110" s="28">
        <v>0</v>
      </c>
      <c r="K110" s="28">
        <v>0</v>
      </c>
      <c r="L110" s="28"/>
      <c r="M110" s="28">
        <v>0</v>
      </c>
    </row>
    <row r="111" spans="1:13" x14ac:dyDescent="0.25">
      <c r="A111" s="27">
        <v>0</v>
      </c>
      <c r="B111" s="27">
        <v>0</v>
      </c>
      <c r="C111" s="27">
        <v>0</v>
      </c>
      <c r="D111" s="27">
        <v>0</v>
      </c>
      <c r="E111" s="27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/>
      <c r="M111" s="27">
        <v>0</v>
      </c>
    </row>
    <row r="112" spans="1:13" x14ac:dyDescent="0.25">
      <c r="A112" s="27">
        <v>0</v>
      </c>
      <c r="B112" s="27">
        <v>0</v>
      </c>
      <c r="C112" s="27">
        <v>0</v>
      </c>
      <c r="D112" s="27">
        <v>0</v>
      </c>
      <c r="E112" s="27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/>
      <c r="M112" s="27">
        <v>0</v>
      </c>
    </row>
    <row r="113" spans="1:13" x14ac:dyDescent="0.25">
      <c r="A113" s="31">
        <v>85250947.829999998</v>
      </c>
      <c r="B113" s="31">
        <v>63928321.239999995</v>
      </c>
      <c r="C113" s="31">
        <v>127218041.18000001</v>
      </c>
      <c r="D113" s="31">
        <v>93900726.460000008</v>
      </c>
      <c r="E113" s="31">
        <v>41279766.980000004</v>
      </c>
      <c r="F113" s="31">
        <v>46597049.229999997</v>
      </c>
      <c r="G113" s="31">
        <v>49304811.829999998</v>
      </c>
      <c r="H113" s="31">
        <v>54414499.849999994</v>
      </c>
      <c r="I113" s="31">
        <v>49530500.820000008</v>
      </c>
      <c r="J113" s="31">
        <v>54207041.460000001</v>
      </c>
      <c r="K113" s="31">
        <v>95548057.189999998</v>
      </c>
      <c r="L113" s="31"/>
      <c r="M113" s="31">
        <v>756377767.16999996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P01</vt:lpstr>
      <vt:lpstr>P02</vt:lpstr>
      <vt:lpstr>P03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creynoso</cp:lastModifiedBy>
  <cp:lastPrinted>2022-12-01T12:13:01Z</cp:lastPrinted>
  <dcterms:created xsi:type="dcterms:W3CDTF">2021-12-10T14:37:11Z</dcterms:created>
  <dcterms:modified xsi:type="dcterms:W3CDTF">2022-12-26T19:08:38Z</dcterms:modified>
</cp:coreProperties>
</file>