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eynoso\Desktop\Portal 2023\Portal Octubre  2023\"/>
    </mc:Choice>
  </mc:AlternateContent>
  <xr:revisionPtr revIDLastSave="0" documentId="8_{42A9983E-8A7A-4231-A077-3EE9D32078FD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P01" sheetId="1" r:id="rId1"/>
    <sheet name="P02" sheetId="2" r:id="rId2"/>
    <sheet name="P0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95" i="3" l="1"/>
  <c r="N92" i="3"/>
  <c r="N91" i="3"/>
  <c r="N90" i="3"/>
  <c r="N89" i="3"/>
  <c r="N88" i="3"/>
  <c r="N87" i="3"/>
  <c r="N86" i="3"/>
  <c r="N85" i="3"/>
  <c r="N84" i="3"/>
  <c r="N83" i="3"/>
  <c r="N82" i="3"/>
  <c r="N81" i="3"/>
  <c r="N80" i="3"/>
  <c r="N79" i="3"/>
  <c r="N78" i="3"/>
  <c r="N77" i="3"/>
  <c r="N76" i="3"/>
  <c r="N75" i="3"/>
  <c r="N74" i="3"/>
  <c r="N73" i="3"/>
  <c r="N72" i="3"/>
  <c r="N71" i="3"/>
  <c r="N70" i="3"/>
  <c r="N69" i="3"/>
  <c r="N68" i="3"/>
  <c r="N67" i="3"/>
  <c r="N66" i="3"/>
  <c r="N65" i="3"/>
  <c r="N64" i="3"/>
  <c r="N63" i="3"/>
  <c r="N62" i="3"/>
  <c r="N61" i="3"/>
  <c r="N60" i="3"/>
  <c r="N59" i="3"/>
  <c r="N58" i="3"/>
  <c r="N57" i="3"/>
  <c r="N56" i="3"/>
  <c r="N55" i="3"/>
  <c r="N54" i="3"/>
  <c r="N53" i="3"/>
  <c r="N52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</calcChain>
</file>

<file path=xl/sharedStrings.xml><?xml version="1.0" encoding="utf-8"?>
<sst xmlns="http://schemas.openxmlformats.org/spreadsheetml/2006/main" count="169" uniqueCount="89">
  <si>
    <t>Total General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</si>
  <si>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</si>
  <si>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</si>
  <si>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</si>
  <si>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</si>
  <si>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</si>
  <si>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</si>
  <si>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</si>
  <si>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</si>
  <si>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</si>
  <si>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</si>
  <si>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</si>
  <si>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</si>
  <si>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</si>
  <si>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</si>
  <si>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</si>
  <si>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</si>
  <si>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</si>
  <si>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</si>
  <si>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</si>
  <si>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2.3.4-PRODUCTOS FARMACÉUTICOS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</si>
  <si>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</si>
  <si>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</si>
  <si>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</si>
  <si>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</si>
  <si>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</si>
  <si>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2.6-BIENES MUEBLES, INMUEBLES E INTANGIBLES</t>
  </si>
  <si>
    <t>2.6.1-MOBILIARIO Y EQUIPO</t>
  </si>
  <si>
    <t>2.6.3-EQUIPO E INSTRUMENTAL, CIENTÍFICO Y LABORATORIO</t>
  </si>
  <si>
    <t>2.6.5-MAQUINARIA, OTROS EQUIPOS Y HERRAMIENTAS</t>
  </si>
  <si>
    <t>2.6.6-EQUIPOS DE DEFENSA Y SEGURIDAD</t>
  </si>
  <si>
    <t>2.6.8-BIENES INTANGIBLES</t>
  </si>
  <si>
    <t>2.7-OBRAS</t>
  </si>
  <si>
    <t>2.7.1-OBRAS EN EDIFICACIONES</t>
  </si>
  <si>
    <t>4.1.1-Incremento de activos financieros corrientes</t>
  </si>
  <si>
    <t>4.2.1-Disminución de pasivos corrientes</t>
  </si>
  <si>
    <t>FUENTE: SIGEF</t>
  </si>
  <si>
    <t>4-APLICACIONES FINANCIERAS</t>
  </si>
  <si>
    <t>PRESUPUESTO APROBADO</t>
  </si>
  <si>
    <t>PRESUPUESTO MODIFICADO</t>
  </si>
  <si>
    <t>CUENTA</t>
  </si>
  <si>
    <t>2.3.3-PAPEL, CARTÓN E IMPRESOS</t>
  </si>
  <si>
    <t>2.3.5-CUERO, CAUCHO Y PLÁSTICO</t>
  </si>
  <si>
    <t>4.1-INCREMENTO DE ACTIVOS FINANCIEROS</t>
  </si>
  <si>
    <t>4.2-DISMINUCION DE PASIVOS</t>
  </si>
  <si>
    <t>2.5-TRANSFERENCIAS DE CAPITAL</t>
  </si>
  <si>
    <t>2.5.4-TRANSFERENCIAS DE CAPITAL  A EMPRESAS PÚBLICAS NO FINANCIERAS</t>
  </si>
  <si>
    <r>
      <t>Presupuesto Aprobado:</t>
    </r>
    <r>
      <rPr>
        <sz val="11"/>
        <color rgb="FF000000"/>
        <rFont val="Calibri"/>
        <family val="2"/>
        <scheme val="minor"/>
      </rPr>
      <t xml:space="preserve"> Se refiere al presupuesto aprobado en la Ley de Presupuesto. </t>
    </r>
  </si>
  <si>
    <r>
      <t xml:space="preserve">Presupuesto Modificado: </t>
    </r>
    <r>
      <rPr>
        <sz val="11"/>
        <color rgb="FF000000"/>
        <rFont val="Calibri"/>
        <family val="2"/>
        <scheme val="minor"/>
      </rPr>
      <t>Se refiere al presupuesto aprobado en caso de que el Congreso Nacional apruebe un presupuesto complementario.</t>
    </r>
  </si>
  <si>
    <r>
      <t xml:space="preserve">Total Devengado: </t>
    </r>
    <r>
      <rPr>
        <sz val="11"/>
        <color rgb="FF000000"/>
        <rFont val="Calibri"/>
        <family val="2"/>
        <scheme val="minor"/>
      </rPr>
      <t xml:space="preserve">Son los recursos financieros que surgen con la obligacion de pago por la percepcion de conformidad de obras, bienes y oportunamente contratados o, en los casos de gastos sin contraprestacion, por haberse cumplido los requisitos administrativos dispuestos por el reglamento de la presente ley. </t>
    </r>
  </si>
  <si>
    <t>Presupuesto Aprobado al 31 de octubre 2023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</si>
  <si>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</si>
  <si>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</si>
  <si>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</si>
  <si>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</si>
  <si>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</si>
  <si>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</si>
  <si>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</si>
  <si>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</si>
  <si>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</si>
  <si>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</si>
  <si>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 xml:space="preserve">Noviembre </t>
  </si>
  <si>
    <t>Diciembre</t>
  </si>
  <si>
    <t>Total Devengado</t>
  </si>
  <si>
    <t>Cuenta Presupuestaria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</si>
  <si>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</si>
  <si>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</si>
  <si>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</si>
  <si>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</si>
  <si>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</si>
  <si>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</si>
  <si>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</si>
  <si>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</si>
  <si>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</si>
  <si>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</si>
  <si>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</si>
  <si>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</si>
  <si>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DEVENGADO</t>
  </si>
  <si>
    <t>01-Actividad Central</t>
  </si>
  <si>
    <t>0100-FONDO GENERAL</t>
  </si>
  <si>
    <t>9999-VENTAS DE MERCANCIA</t>
  </si>
  <si>
    <t>11-Producción y Comercialización de Productos de Loteria</t>
  </si>
  <si>
    <t>12-Asistencia Social y Desarrollo Comunitario</t>
  </si>
  <si>
    <t>96-Deuda Publica y Otras Operaciones Financieras</t>
  </si>
  <si>
    <t>4-Aplicaciones financieras</t>
  </si>
  <si>
    <t>4.2-Disminución de pasivos</t>
  </si>
  <si>
    <t>98-Administración de Contribuciones Especiales</t>
  </si>
  <si>
    <t>99-Administración de Activos, Pasivos y Transferencias</t>
  </si>
  <si>
    <t>4.1-Incremento de activos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</si>
</sst>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indexed="8"/>
      <name val="Calibri"/>
      <family val="2"/>
      <scheme val="minor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b/>
      <sz val="11"/>
      <color indexed="8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0"/>
      <color indexed="8"/>
      <name val="Calibri"/>
      <family val="2"/>
    </font>
    <font>
      <b/>
      <sz val="14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2"/>
      <color indexed="8"/>
      <name val="Calibri"/>
      <family val="2"/>
    </font>
    <font>
      <b/>
      <sz val="9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4" fontId="0" fillId="0" borderId="0" xfId="0" applyNumberFormat="1"/>
    <xf numFmtId="0" fontId="3" fillId="0" borderId="0" xfId="0" applyFont="1"/>
    <xf numFmtId="43" fontId="2" fillId="0" borderId="1" xfId="1" applyFont="1" applyBorder="1" applyAlignment="1">
      <alignment horizontal="right"/>
    </xf>
    <xf numFmtId="49" fontId="4" fillId="2" borderId="2" xfId="0" applyNumberFormat="1" applyFont="1" applyFill="1" applyBorder="1" applyAlignment="1">
      <alignment horizontal="center" wrapText="1"/>
    </xf>
    <xf numFmtId="4" fontId="4" fillId="2" borderId="3" xfId="0" applyNumberFormat="1" applyFont="1" applyFill="1" applyBorder="1" applyAlignment="1">
      <alignment horizontal="center" wrapText="1"/>
    </xf>
    <xf numFmtId="4" fontId="4" fillId="2" borderId="4" xfId="0" applyNumberFormat="1" applyFont="1" applyFill="1" applyBorder="1" applyAlignment="1">
      <alignment horizontal="center" wrapText="1"/>
    </xf>
    <xf numFmtId="43" fontId="2" fillId="2" borderId="1" xfId="1" applyFont="1" applyFill="1" applyBorder="1" applyAlignment="1">
      <alignment horizontal="right"/>
    </xf>
    <xf numFmtId="43" fontId="1" fillId="0" borderId="1" xfId="1" applyFont="1" applyBorder="1" applyAlignment="1">
      <alignment horizontal="right"/>
    </xf>
    <xf numFmtId="4" fontId="9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9" fillId="0" borderId="0" xfId="0" applyNumberFormat="1" applyFont="1"/>
    <xf numFmtId="0" fontId="3" fillId="0" borderId="0" xfId="0" applyFont="1" applyAlignment="1">
      <alignment vertical="top" wrapText="1"/>
    </xf>
    <xf numFmtId="49" fontId="2" fillId="2" borderId="1" xfId="0" applyNumberFormat="1" applyFont="1" applyFill="1" applyBorder="1" applyAlignment="1">
      <alignment horizontal="left"/>
    </xf>
    <xf numFmtId="49" fontId="2" fillId="0" borderId="1" xfId="0" applyNumberFormat="1" applyFont="1" applyBorder="1" applyAlignment="1">
      <alignment horizontal="left" wrapText="1" indent="1"/>
    </xf>
    <xf numFmtId="49" fontId="1" fillId="0" borderId="1" xfId="0" applyNumberFormat="1" applyFont="1" applyBorder="1" applyAlignment="1">
      <alignment horizontal="left" wrapText="1" indent="2"/>
    </xf>
    <xf numFmtId="49" fontId="2" fillId="2" borderId="1" xfId="0" applyNumberFormat="1" applyFont="1" applyFill="1" applyBorder="1" applyAlignment="1">
      <alignment horizontal="left" wrapText="1"/>
    </xf>
    <xf numFmtId="49" fontId="6" fillId="2" borderId="1" xfId="0" applyNumberFormat="1" applyFont="1" applyFill="1" applyBorder="1" applyAlignment="1">
      <alignment horizontal="left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left"/>
    </xf>
    <xf numFmtId="4" fontId="10" fillId="0" borderId="0" xfId="0" applyNumberFormat="1" applyFont="1" applyAlignment="1">
      <alignment horizontal="left"/>
    </xf>
    <xf numFmtId="4" fontId="6" fillId="2" borderId="1" xfId="0" applyNumberFormat="1" applyFont="1" applyFill="1" applyBorder="1" applyAlignment="1">
      <alignment horizontal="center"/>
    </xf>
    <xf numFmtId="43" fontId="2" fillId="0" borderId="0" xfId="1" applyFont="1" applyAlignment="1">
      <alignment horizontal="right"/>
    </xf>
    <xf numFmtId="4" fontId="4" fillId="0" borderId="0" xfId="0" applyNumberFormat="1" applyFont="1" applyAlignment="1">
      <alignment horizontal="right"/>
    </xf>
    <xf numFmtId="43" fontId="3" fillId="0" borderId="0" xfId="0" applyNumberFormat="1" applyFont="1"/>
    <xf numFmtId="4" fontId="2" fillId="0" borderId="0" xfId="0" applyNumberFormat="1" applyFont="1" applyAlignment="1">
      <alignment horizontal="right"/>
    </xf>
    <xf numFmtId="0" fontId="11" fillId="0" borderId="0" xfId="0" applyFont="1"/>
    <xf numFmtId="43" fontId="1" fillId="0" borderId="0" xfId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9" fillId="0" borderId="0" xfId="0" applyFont="1"/>
    <xf numFmtId="43" fontId="11" fillId="0" borderId="0" xfId="0" applyNumberFormat="1" applyFont="1"/>
    <xf numFmtId="43" fontId="2" fillId="2" borderId="0" xfId="1" applyFont="1" applyFill="1" applyAlignment="1">
      <alignment horizontal="right"/>
    </xf>
    <xf numFmtId="4" fontId="10" fillId="2" borderId="0" xfId="0" applyNumberFormat="1" applyFont="1" applyFill="1" applyAlignment="1">
      <alignment horizontal="right"/>
    </xf>
    <xf numFmtId="0" fontId="12" fillId="0" borderId="0" xfId="0" applyFont="1"/>
    <xf numFmtId="4" fontId="13" fillId="0" borderId="0" xfId="0" applyNumberFormat="1" applyFont="1" applyAlignment="1">
      <alignment horizontal="left"/>
    </xf>
    <xf numFmtId="49" fontId="10" fillId="2" borderId="1" xfId="0" applyNumberFormat="1" applyFont="1" applyFill="1" applyBorder="1" applyAlignment="1">
      <alignment horizontal="center"/>
    </xf>
    <xf numFmtId="4" fontId="10" fillId="2" borderId="1" xfId="0" applyNumberFormat="1" applyFont="1" applyFill="1" applyBorder="1" applyAlignment="1">
      <alignment horizontal="center"/>
    </xf>
    <xf numFmtId="4" fontId="10" fillId="2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 indent="1"/>
    </xf>
    <xf numFmtId="49" fontId="2" fillId="0" borderId="0" xfId="0" applyNumberFormat="1" applyFont="1" applyAlignment="1">
      <alignment horizontal="left" indent="2"/>
    </xf>
    <xf numFmtId="49" fontId="2" fillId="0" borderId="0" xfId="0" applyNumberFormat="1" applyFont="1" applyAlignment="1">
      <alignment horizontal="left" indent="3"/>
    </xf>
    <xf numFmtId="49" fontId="1" fillId="0" borderId="0" xfId="0" applyNumberFormat="1" applyFont="1" applyAlignment="1">
      <alignment horizontal="left" indent="4"/>
    </xf>
    <xf numFmtId="4" fontId="3" fillId="0" borderId="0" xfId="0" applyNumberFormat="1" applyFont="1"/>
    <xf numFmtId="49" fontId="1" fillId="0" borderId="0" xfId="0" applyNumberFormat="1" applyFont="1" applyAlignment="1">
      <alignment horizontal="left" wrapText="1" indent="4"/>
    </xf>
    <xf numFmtId="43" fontId="2" fillId="0" borderId="0" xfId="1" applyFont="1" applyFill="1" applyAlignment="1">
      <alignment horizontal="right"/>
    </xf>
    <xf numFmtId="49" fontId="2" fillId="2" borderId="0" xfId="0" applyNumberFormat="1" applyFont="1" applyFill="1" applyAlignment="1">
      <alignment horizontal="left"/>
    </xf>
    <xf numFmtId="4" fontId="0" fillId="2" borderId="0" xfId="0" applyNumberFormat="1" applyFill="1"/>
    <xf numFmtId="4" fontId="11" fillId="2" borderId="0" xfId="0" applyNumberFormat="1" applyFont="1" applyFill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613833</xdr:colOff>
      <xdr:row>3</xdr:row>
      <xdr:rowOff>28575</xdr:rowOff>
    </xdr:from>
    <xdr:to>
      <xdr:col>3</xdr:col>
      <xdr:colOff>1339849</xdr:colOff>
      <xdr:row>6</xdr:row>
      <xdr:rowOff>158749</xdr:rowOff>
    </xdr:to>
    <xdr:pic>
      <xdr:nvPicPr>
        <xdr:cNvPr id="2" name="Imagen 1" descr="Logo Ministerio de Haciend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82583" y="219075"/>
          <a:ext cx="1784350" cy="701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455083</xdr:colOff>
      <xdr:row>3</xdr:row>
      <xdr:rowOff>105833</xdr:rowOff>
    </xdr:from>
    <xdr:to>
      <xdr:col>1</xdr:col>
      <xdr:colOff>1486605</xdr:colOff>
      <xdr:row>7</xdr:row>
      <xdr:rowOff>9525</xdr:rowOff>
    </xdr:to>
    <xdr:pic>
      <xdr:nvPicPr>
        <xdr:cNvPr id="3" name="Imagen 2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5083" y="687916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0</xdr:row>
      <xdr:rowOff>23813</xdr:rowOff>
    </xdr:from>
    <xdr:to>
      <xdr:col>11</xdr:col>
      <xdr:colOff>602115</xdr:colOff>
      <xdr:row>3</xdr:row>
      <xdr:rowOff>142876</xdr:rowOff>
    </xdr:to>
    <xdr:pic>
      <xdr:nvPicPr>
        <xdr:cNvPr id="2" name="Imagen 1" descr="Logo Ministerio de Hacienda">
          <a:extLst>
            <a:ext uri="{FF2B5EF4-FFF2-40B4-BE49-F238E27FC236}">
              <a16:creationId xmlns:a16="http://schemas.microsoft.com/office/drawing/2014/main" id="{4717A6DF-80B0-4D7F-BD36-B2EA0FEB39B9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45100" y="23813"/>
          <a:ext cx="1983240" cy="6905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7056</xdr:colOff>
      <xdr:row>2</xdr:row>
      <xdr:rowOff>152136</xdr:rowOff>
    </xdr:from>
    <xdr:to>
      <xdr:col>0</xdr:col>
      <xdr:colOff>1971675</xdr:colOff>
      <xdr:row>5</xdr:row>
      <xdr:rowOff>127000</xdr:rowOff>
    </xdr:to>
    <xdr:pic>
      <xdr:nvPicPr>
        <xdr:cNvPr id="2" name="Imagen 2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E45A262A-57B9-4504-B298-592C810C0FD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56" y="533136"/>
          <a:ext cx="1964619" cy="5463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656167</xdr:colOff>
      <xdr:row>2</xdr:row>
      <xdr:rowOff>162276</xdr:rowOff>
    </xdr:from>
    <xdr:to>
      <xdr:col>11</xdr:col>
      <xdr:colOff>220930</xdr:colOff>
      <xdr:row>5</xdr:row>
      <xdr:rowOff>162278</xdr:rowOff>
    </xdr:to>
    <xdr:pic>
      <xdr:nvPicPr>
        <xdr:cNvPr id="3" name="Imagen 1" descr="Logo Ministerio de Hacienda">
          <a:extLst>
            <a:ext uri="{FF2B5EF4-FFF2-40B4-BE49-F238E27FC236}">
              <a16:creationId xmlns:a16="http://schemas.microsoft.com/office/drawing/2014/main" id="{CA70DEC9-3EE5-4CC8-BD91-F5275F1F540A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505142" y="543276"/>
          <a:ext cx="1784088" cy="571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Q56"/>
  <sheetViews>
    <sheetView zoomScale="90" zoomScaleNormal="90" workbookViewId="0">
      <selection activeCell="G11" sqref="G11"/>
    </sheetView>
  </sheetViews>
  <sheetFormatPr baseColWidth="10" defaultColWidth="9.140625" defaultRowHeight="15" x14ac:dyDescent="0.25"/>
  <cols>
    <col min="1" max="1" width="2.5703125" customWidth="1"/>
    <col min="2" max="2" width="52.5703125" customWidth="1"/>
    <col min="3" max="3" width="15.85546875" style="1" bestFit="1" customWidth="1"/>
    <col min="4" max="4" width="20.42578125" customWidth="1"/>
  </cols>
  <sheetData>
    <row r="3" spans="2:4" ht="18.75" x14ac:dyDescent="0.3">
      <c r="B3" s="18" t="s">
        <v>50</v>
      </c>
      <c r="C3" s="18"/>
      <c r="D3" s="18"/>
    </row>
    <row r="7" spans="2:4" ht="15.75" thickBot="1" x14ac:dyDescent="0.3"/>
    <row r="8" spans="2:4" ht="30" x14ac:dyDescent="0.25">
      <c r="B8" s="4" t="s">
        <v>40</v>
      </c>
      <c r="C8" s="5" t="s">
        <v>38</v>
      </c>
      <c r="D8" s="6" t="s">
        <v>39</v>
      </c>
    </row>
    <row r="9" spans="2:4" x14ac:dyDescent="0.25">
      <c r="B9" s="13" t="s">
        <v>1</v>
      </c>
      <c r="C9" s="7">
        <v>1673821207</v>
      </c>
      <c r="D9" s="7">
        <v>1698821207</v>
      </c>
    </row>
    <row r="10" spans="2:4" x14ac:dyDescent="0.25">
      <c r="B10" s="14" t="s">
        <v>2</v>
      </c>
      <c r="C10" s="3">
        <v>776805507</v>
      </c>
      <c r="D10" s="3">
        <v>690216207</v>
      </c>
    </row>
    <row r="11" spans="2:4" x14ac:dyDescent="0.25">
      <c r="B11" s="15" t="s">
        <v>3</v>
      </c>
      <c r="C11" s="8">
        <v>657850698</v>
      </c>
      <c r="D11" s="8">
        <v>553934598</v>
      </c>
    </row>
    <row r="12" spans="2:4" x14ac:dyDescent="0.25">
      <c r="B12" s="15" t="s">
        <v>4</v>
      </c>
      <c r="C12" s="8">
        <v>62666200</v>
      </c>
      <c r="D12" s="8">
        <v>60000000</v>
      </c>
    </row>
    <row r="13" spans="2:4" x14ac:dyDescent="0.25">
      <c r="B13" s="15" t="s">
        <v>5</v>
      </c>
      <c r="C13" s="8">
        <v>500000</v>
      </c>
      <c r="D13" s="8">
        <v>500000</v>
      </c>
    </row>
    <row r="14" spans="2:4" x14ac:dyDescent="0.25">
      <c r="B14" s="15" t="s">
        <v>6</v>
      </c>
      <c r="C14" s="8">
        <v>55788609</v>
      </c>
      <c r="D14" s="8">
        <v>75781609</v>
      </c>
    </row>
    <row r="15" spans="2:4" x14ac:dyDescent="0.25">
      <c r="B15" s="14" t="s">
        <v>7</v>
      </c>
      <c r="C15" s="3">
        <v>487774500</v>
      </c>
      <c r="D15" s="3">
        <v>527024000</v>
      </c>
    </row>
    <row r="16" spans="2:4" x14ac:dyDescent="0.25">
      <c r="B16" s="15" t="s">
        <v>8</v>
      </c>
      <c r="C16" s="8">
        <v>28700000</v>
      </c>
      <c r="D16" s="8">
        <v>28700000</v>
      </c>
    </row>
    <row r="17" spans="2:4" x14ac:dyDescent="0.25">
      <c r="B17" s="15" t="s">
        <v>9</v>
      </c>
      <c r="C17" s="8">
        <v>84000000</v>
      </c>
      <c r="D17" s="8">
        <v>138000000</v>
      </c>
    </row>
    <row r="18" spans="2:4" x14ac:dyDescent="0.25">
      <c r="B18" s="15" t="s">
        <v>10</v>
      </c>
      <c r="C18" s="8">
        <v>5000000</v>
      </c>
      <c r="D18" s="8">
        <v>3000000</v>
      </c>
    </row>
    <row r="19" spans="2:4" x14ac:dyDescent="0.25">
      <c r="B19" s="15" t="s">
        <v>11</v>
      </c>
      <c r="C19" s="8">
        <v>2800000</v>
      </c>
      <c r="D19" s="8">
        <v>2800000</v>
      </c>
    </row>
    <row r="20" spans="2:4" x14ac:dyDescent="0.25">
      <c r="B20" s="15" t="s">
        <v>12</v>
      </c>
      <c r="C20" s="8">
        <v>3200000</v>
      </c>
      <c r="D20" s="8">
        <v>5018000</v>
      </c>
    </row>
    <row r="21" spans="2:4" x14ac:dyDescent="0.25">
      <c r="B21" s="15" t="s">
        <v>13</v>
      </c>
      <c r="C21" s="8">
        <v>38400000</v>
      </c>
      <c r="D21" s="8">
        <v>38400000</v>
      </c>
    </row>
    <row r="22" spans="2:4" ht="24.75" x14ac:dyDescent="0.25">
      <c r="B22" s="15" t="s">
        <v>14</v>
      </c>
      <c r="C22" s="8">
        <v>41764500</v>
      </c>
      <c r="D22" s="8">
        <v>36109000</v>
      </c>
    </row>
    <row r="23" spans="2:4" ht="24.75" x14ac:dyDescent="0.25">
      <c r="B23" s="15" t="s">
        <v>15</v>
      </c>
      <c r="C23" s="8">
        <v>266700000</v>
      </c>
      <c r="D23" s="8">
        <v>260617000</v>
      </c>
    </row>
    <row r="24" spans="2:4" x14ac:dyDescent="0.25">
      <c r="B24" s="15" t="s">
        <v>16</v>
      </c>
      <c r="C24" s="8">
        <v>17210000</v>
      </c>
      <c r="D24" s="8">
        <v>14380000</v>
      </c>
    </row>
    <row r="25" spans="2:4" x14ac:dyDescent="0.25">
      <c r="B25" s="14" t="s">
        <v>17</v>
      </c>
      <c r="C25" s="3">
        <v>137604000</v>
      </c>
      <c r="D25" s="3">
        <v>113810000</v>
      </c>
    </row>
    <row r="26" spans="2:4" x14ac:dyDescent="0.25">
      <c r="B26" s="15" t="s">
        <v>18</v>
      </c>
      <c r="C26" s="8">
        <v>2100000</v>
      </c>
      <c r="D26" s="8">
        <v>2106000</v>
      </c>
    </row>
    <row r="27" spans="2:4" x14ac:dyDescent="0.25">
      <c r="B27" s="15" t="s">
        <v>19</v>
      </c>
      <c r="C27" s="8">
        <v>6150000</v>
      </c>
      <c r="D27" s="8">
        <v>5150000</v>
      </c>
    </row>
    <row r="28" spans="2:4" x14ac:dyDescent="0.25">
      <c r="B28" s="15" t="s">
        <v>41</v>
      </c>
      <c r="C28" s="8">
        <v>9250000</v>
      </c>
      <c r="D28" s="8">
        <v>9250000</v>
      </c>
    </row>
    <row r="29" spans="2:4" x14ac:dyDescent="0.25">
      <c r="B29" s="15" t="s">
        <v>20</v>
      </c>
      <c r="C29" s="8">
        <v>13800000</v>
      </c>
      <c r="D29" s="8">
        <v>1500000</v>
      </c>
    </row>
    <row r="30" spans="2:4" x14ac:dyDescent="0.25">
      <c r="B30" s="15" t="s">
        <v>42</v>
      </c>
      <c r="C30" s="8">
        <v>2784000</v>
      </c>
      <c r="D30" s="8">
        <v>2784000</v>
      </c>
    </row>
    <row r="31" spans="2:4" x14ac:dyDescent="0.25">
      <c r="B31" s="15" t="s">
        <v>21</v>
      </c>
      <c r="C31" s="8">
        <v>1000000</v>
      </c>
      <c r="D31" s="8">
        <v>1905000</v>
      </c>
    </row>
    <row r="32" spans="2:4" ht="24.75" x14ac:dyDescent="0.25">
      <c r="B32" s="15" t="s">
        <v>22</v>
      </c>
      <c r="C32" s="8">
        <v>30405000</v>
      </c>
      <c r="D32" s="8">
        <v>30450000</v>
      </c>
    </row>
    <row r="33" spans="2:4" x14ac:dyDescent="0.25">
      <c r="B33" s="15" t="s">
        <v>23</v>
      </c>
      <c r="C33" s="8">
        <v>72115000</v>
      </c>
      <c r="D33" s="8">
        <v>60665000</v>
      </c>
    </row>
    <row r="34" spans="2:4" x14ac:dyDescent="0.25">
      <c r="B34" s="14" t="s">
        <v>24</v>
      </c>
      <c r="C34" s="3">
        <v>126366200</v>
      </c>
      <c r="D34" s="3">
        <v>131800000</v>
      </c>
    </row>
    <row r="35" spans="2:4" x14ac:dyDescent="0.25">
      <c r="B35" s="15" t="s">
        <v>25</v>
      </c>
      <c r="C35" s="8">
        <v>126366200</v>
      </c>
      <c r="D35" s="8">
        <v>131800000</v>
      </c>
    </row>
    <row r="36" spans="2:4" x14ac:dyDescent="0.25">
      <c r="B36" s="14" t="s">
        <v>45</v>
      </c>
      <c r="C36" s="3">
        <v>0</v>
      </c>
      <c r="D36" s="3">
        <v>100000000</v>
      </c>
    </row>
    <row r="37" spans="2:4" ht="24.75" x14ac:dyDescent="0.25">
      <c r="B37" s="15" t="s">
        <v>46</v>
      </c>
      <c r="C37" s="8">
        <v>0</v>
      </c>
      <c r="D37" s="8">
        <v>100000000</v>
      </c>
    </row>
    <row r="38" spans="2:4" x14ac:dyDescent="0.25">
      <c r="B38" s="14" t="s">
        <v>26</v>
      </c>
      <c r="C38" s="3">
        <v>119971000</v>
      </c>
      <c r="D38" s="3">
        <v>107971000</v>
      </c>
    </row>
    <row r="39" spans="2:4" x14ac:dyDescent="0.25">
      <c r="B39" s="15" t="s">
        <v>27</v>
      </c>
      <c r="C39" s="8">
        <v>3271000</v>
      </c>
      <c r="D39" s="8">
        <v>3271000</v>
      </c>
    </row>
    <row r="40" spans="2:4" x14ac:dyDescent="0.25">
      <c r="B40" s="15" t="s">
        <v>28</v>
      </c>
      <c r="C40" s="8">
        <v>100000</v>
      </c>
      <c r="D40" s="8">
        <v>100000</v>
      </c>
    </row>
    <row r="41" spans="2:4" x14ac:dyDescent="0.25">
      <c r="B41" s="15" t="s">
        <v>29</v>
      </c>
      <c r="C41" s="8">
        <v>89600000</v>
      </c>
      <c r="D41" s="8">
        <v>85600000</v>
      </c>
    </row>
    <row r="42" spans="2:4" x14ac:dyDescent="0.25">
      <c r="B42" s="15" t="s">
        <v>30</v>
      </c>
      <c r="C42" s="8">
        <v>12000000</v>
      </c>
      <c r="D42" s="8">
        <v>12000000</v>
      </c>
    </row>
    <row r="43" spans="2:4" x14ac:dyDescent="0.25">
      <c r="B43" s="15" t="s">
        <v>31</v>
      </c>
      <c r="C43" s="8">
        <v>15000000</v>
      </c>
      <c r="D43" s="8">
        <v>7000000</v>
      </c>
    </row>
    <row r="44" spans="2:4" x14ac:dyDescent="0.25">
      <c r="B44" s="14" t="s">
        <v>32</v>
      </c>
      <c r="C44" s="3">
        <v>25300000</v>
      </c>
      <c r="D44" s="3">
        <v>28000000</v>
      </c>
    </row>
    <row r="45" spans="2:4" x14ac:dyDescent="0.25">
      <c r="B45" s="15" t="s">
        <v>33</v>
      </c>
      <c r="C45" s="8">
        <v>25300000</v>
      </c>
      <c r="D45" s="8">
        <v>28000000</v>
      </c>
    </row>
    <row r="46" spans="2:4" x14ac:dyDescent="0.25">
      <c r="B46" s="16" t="s">
        <v>37</v>
      </c>
      <c r="C46" s="7">
        <v>75000000</v>
      </c>
      <c r="D46" s="7">
        <v>50000000</v>
      </c>
    </row>
    <row r="47" spans="2:4" x14ac:dyDescent="0.25">
      <c r="B47" s="14" t="s">
        <v>43</v>
      </c>
      <c r="C47" s="8">
        <v>25000000</v>
      </c>
      <c r="D47" s="8">
        <v>0</v>
      </c>
    </row>
    <row r="48" spans="2:4" x14ac:dyDescent="0.25">
      <c r="B48" s="15" t="s">
        <v>34</v>
      </c>
      <c r="C48" s="8">
        <v>25000000</v>
      </c>
      <c r="D48" s="8">
        <v>0</v>
      </c>
    </row>
    <row r="49" spans="2:17" x14ac:dyDescent="0.25">
      <c r="B49" s="14" t="s">
        <v>44</v>
      </c>
      <c r="C49" s="3">
        <v>50000000</v>
      </c>
      <c r="D49" s="3">
        <v>50000000</v>
      </c>
    </row>
    <row r="50" spans="2:17" x14ac:dyDescent="0.25">
      <c r="B50" s="15" t="s">
        <v>35</v>
      </c>
      <c r="C50" s="8">
        <v>50000000</v>
      </c>
      <c r="D50" s="8">
        <v>50000000</v>
      </c>
    </row>
    <row r="51" spans="2:17" x14ac:dyDescent="0.25">
      <c r="B51" s="17" t="s">
        <v>0</v>
      </c>
      <c r="C51" s="7">
        <v>1748821207</v>
      </c>
      <c r="D51" s="7">
        <v>1748821207</v>
      </c>
    </row>
    <row r="52" spans="2:17" x14ac:dyDescent="0.25">
      <c r="B52" s="2" t="s">
        <v>36</v>
      </c>
    </row>
    <row r="54" spans="2:17" x14ac:dyDescent="0.25">
      <c r="B54" s="19" t="s">
        <v>47</v>
      </c>
      <c r="C54" s="19"/>
      <c r="D54" s="19"/>
      <c r="E54" s="19"/>
      <c r="F54" s="9"/>
      <c r="G54" s="9"/>
      <c r="H54" s="9"/>
      <c r="I54" s="10"/>
      <c r="J54" s="10"/>
      <c r="K54" s="10"/>
      <c r="L54" s="10"/>
      <c r="M54" s="10"/>
      <c r="N54" s="10"/>
      <c r="O54" s="10"/>
      <c r="P54" s="10"/>
      <c r="Q54" s="10"/>
    </row>
    <row r="55" spans="2:17" ht="30.75" customHeight="1" x14ac:dyDescent="0.25">
      <c r="B55" s="19" t="s">
        <v>48</v>
      </c>
      <c r="C55" s="19"/>
      <c r="D55" s="19"/>
      <c r="E55" s="12"/>
      <c r="F55" s="11"/>
      <c r="G55" s="11"/>
      <c r="H55" s="11"/>
      <c r="I55" s="1"/>
      <c r="J55" s="1"/>
      <c r="K55" s="1"/>
      <c r="L55" s="1"/>
      <c r="M55" s="1"/>
      <c r="N55" s="1"/>
      <c r="O55" s="1"/>
      <c r="P55" s="1"/>
      <c r="Q55" s="1"/>
    </row>
    <row r="56" spans="2:17" ht="60.75" customHeight="1" x14ac:dyDescent="0.25">
      <c r="B56" s="19" t="s">
        <v>49</v>
      </c>
      <c r="C56" s="19"/>
      <c r="D56" s="19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</row>
  </sheetData>
  <mergeCells count="4">
    <mergeCell ref="B3:D3"/>
    <mergeCell ref="B54:E54"/>
    <mergeCell ref="B56:D56"/>
    <mergeCell ref="B55:D55"/>
  </mergeCells>
  <pageMargins left="1.03" right="0.7" top="0.11" bottom="0.3" header="0" footer="0.18"/>
  <pageSetup scale="75" fitToHeight="1000" orientation="portrait" r:id="rId1"/>
  <headerFooter>
    <oddFooter>&amp;L
&amp;"-,Negrita Cursiva"Marlenny Peralta
Enc. de Presupuesto&amp;R
&amp;"-,Negrita Cursiva"Nataly Paniagua de Rosario
Directora Financiera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CC5FD-4BAB-4E97-8F04-129D07B577E1}">
  <dimension ref="A4:N54"/>
  <sheetViews>
    <sheetView workbookViewId="0">
      <selection activeCell="O9" sqref="O9"/>
    </sheetView>
  </sheetViews>
  <sheetFormatPr baseColWidth="10" defaultRowHeight="15" x14ac:dyDescent="0.25"/>
  <cols>
    <col min="1" max="3" width="17.85546875" style="11" customWidth="1"/>
    <col min="4" max="4" width="18.7109375" style="11" customWidth="1"/>
    <col min="5" max="5" width="17.42578125" style="1" customWidth="1"/>
    <col min="6" max="7" width="17.28515625" style="1" customWidth="1"/>
    <col min="8" max="8" width="17.42578125" style="1" customWidth="1"/>
    <col min="9" max="10" width="17.85546875" style="1" bestFit="1" customWidth="1"/>
    <col min="11" max="11" width="14.140625" style="1" hidden="1" customWidth="1"/>
    <col min="12" max="12" width="10" style="1" hidden="1" customWidth="1"/>
    <col min="13" max="13" width="19.140625" style="1" bestFit="1" customWidth="1"/>
    <col min="14" max="14" width="16.85546875" customWidth="1"/>
  </cols>
  <sheetData>
    <row r="4" spans="1:14" ht="15.75" x14ac:dyDescent="0.25">
      <c r="A4" s="20"/>
      <c r="B4" s="20"/>
      <c r="C4" s="20"/>
      <c r="D4" s="20"/>
      <c r="E4" s="21"/>
      <c r="F4" s="21"/>
      <c r="G4" s="21"/>
      <c r="H4" s="21"/>
      <c r="I4" s="21"/>
      <c r="J4" s="21"/>
      <c r="K4" s="21"/>
      <c r="L4" s="21"/>
    </row>
    <row r="5" spans="1:14" x14ac:dyDescent="0.25">
      <c r="A5" s="22" t="s">
        <v>51</v>
      </c>
      <c r="B5" s="22" t="s">
        <v>52</v>
      </c>
      <c r="C5" s="22" t="s">
        <v>53</v>
      </c>
      <c r="D5" s="22" t="s">
        <v>54</v>
      </c>
      <c r="E5" s="22" t="s">
        <v>55</v>
      </c>
      <c r="F5" s="22" t="s">
        <v>56</v>
      </c>
      <c r="G5" s="22" t="s">
        <v>57</v>
      </c>
      <c r="H5" s="22" t="s">
        <v>58</v>
      </c>
      <c r="I5" s="22" t="s">
        <v>59</v>
      </c>
      <c r="J5" s="22" t="s">
        <v>60</v>
      </c>
      <c r="K5" s="22" t="s">
        <v>61</v>
      </c>
      <c r="L5" s="22" t="s">
        <v>62</v>
      </c>
      <c r="M5" s="22" t="s">
        <v>63</v>
      </c>
    </row>
    <row r="6" spans="1:14" x14ac:dyDescent="0.25">
      <c r="A6" s="23">
        <v>49349382.240000002</v>
      </c>
      <c r="B6" s="23">
        <v>45921379.990000002</v>
      </c>
      <c r="C6" s="23">
        <v>51574149.200000003</v>
      </c>
      <c r="D6" s="23">
        <v>46662565.490000002</v>
      </c>
      <c r="E6" s="23">
        <v>51726139.280000001</v>
      </c>
      <c r="F6" s="23">
        <v>50650069.409999996</v>
      </c>
      <c r="G6" s="23">
        <v>64378316.350000001</v>
      </c>
      <c r="H6" s="23">
        <v>46818719.119999997</v>
      </c>
      <c r="I6" s="23">
        <v>46794868.210000001</v>
      </c>
      <c r="J6" s="23">
        <v>70147280.510000005</v>
      </c>
      <c r="K6" s="23">
        <v>526240371.67000002</v>
      </c>
      <c r="L6" s="24"/>
      <c r="M6" s="23">
        <f>+A6+B6+C6+D6+E6+F6+G6+H6+I6+J6</f>
        <v>524022869.80000001</v>
      </c>
      <c r="N6" s="25"/>
    </row>
    <row r="7" spans="1:14" x14ac:dyDescent="0.25">
      <c r="A7" s="23">
        <v>41681451.939999998</v>
      </c>
      <c r="B7" s="23">
        <v>40264749.619999997</v>
      </c>
      <c r="C7" s="23">
        <v>40861201.039999999</v>
      </c>
      <c r="D7" s="23">
        <v>41545199.409999996</v>
      </c>
      <c r="E7" s="23">
        <v>41069242.609999999</v>
      </c>
      <c r="F7" s="23">
        <v>41252187.799999997</v>
      </c>
      <c r="G7" s="23">
        <v>39199968.5</v>
      </c>
      <c r="H7" s="23">
        <v>40098359.740000002</v>
      </c>
      <c r="I7" s="23">
        <v>39522410.659999996</v>
      </c>
      <c r="J7" s="23">
        <v>39129078.32</v>
      </c>
      <c r="K7" s="23">
        <v>404837392.93000001</v>
      </c>
      <c r="L7" s="26"/>
      <c r="M7" s="23">
        <f t="shared" ref="M7:M48" si="0">+A7+B7+C7+D7+E7+F7+G7+H7+I7+J7</f>
        <v>404623849.64000005</v>
      </c>
      <c r="N7" s="27"/>
    </row>
    <row r="8" spans="1:14" x14ac:dyDescent="0.25">
      <c r="A8" s="28">
        <v>35072227.210000001</v>
      </c>
      <c r="B8" s="28">
        <v>33962140.329999998</v>
      </c>
      <c r="C8" s="28">
        <v>34614460.530000001</v>
      </c>
      <c r="D8" s="28">
        <v>35292060.859999999</v>
      </c>
      <c r="E8" s="28">
        <v>34853976.560000002</v>
      </c>
      <c r="F8" s="28">
        <v>35087775.600000001</v>
      </c>
      <c r="G8" s="28">
        <v>33044681.989999998</v>
      </c>
      <c r="H8" s="28">
        <v>33938934.420000002</v>
      </c>
      <c r="I8" s="28">
        <v>33356751.34</v>
      </c>
      <c r="J8" s="28">
        <v>32980369.850000001</v>
      </c>
      <c r="K8" s="28">
        <v>342416921.98000002</v>
      </c>
      <c r="L8" s="29"/>
      <c r="M8" s="23">
        <f t="shared" si="0"/>
        <v>342203378.69</v>
      </c>
      <c r="N8" s="11"/>
    </row>
    <row r="9" spans="1:14" x14ac:dyDescent="0.25">
      <c r="A9" s="28">
        <v>1396000</v>
      </c>
      <c r="B9" s="28">
        <v>1179000</v>
      </c>
      <c r="C9" s="28">
        <v>1179000</v>
      </c>
      <c r="D9" s="28">
        <v>1179000</v>
      </c>
      <c r="E9" s="28">
        <v>1157000</v>
      </c>
      <c r="F9" s="28">
        <v>1147000</v>
      </c>
      <c r="G9" s="28">
        <v>1139000</v>
      </c>
      <c r="H9" s="28">
        <v>1167000</v>
      </c>
      <c r="I9" s="28">
        <v>1207000</v>
      </c>
      <c r="J9" s="28">
        <v>1207000</v>
      </c>
      <c r="K9" s="28">
        <v>11957000</v>
      </c>
      <c r="L9" s="29"/>
      <c r="M9" s="23">
        <f t="shared" si="0"/>
        <v>11957000</v>
      </c>
      <c r="N9" s="30"/>
    </row>
    <row r="10" spans="1:14" x14ac:dyDescent="0.25">
      <c r="A10" s="28">
        <v>0</v>
      </c>
      <c r="B10" s="28">
        <v>0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9"/>
      <c r="M10" s="23">
        <f t="shared" si="0"/>
        <v>0</v>
      </c>
      <c r="N10" s="30"/>
    </row>
    <row r="11" spans="1:14" x14ac:dyDescent="0.25">
      <c r="A11" s="28">
        <v>5213224.7300000004</v>
      </c>
      <c r="B11" s="28">
        <v>5123609.29</v>
      </c>
      <c r="C11" s="28">
        <v>5067740.51</v>
      </c>
      <c r="D11" s="28">
        <v>5074138.55</v>
      </c>
      <c r="E11" s="28">
        <v>5058266.05</v>
      </c>
      <c r="F11" s="28">
        <v>5017412.2</v>
      </c>
      <c r="G11" s="28">
        <v>5016286.51</v>
      </c>
      <c r="H11" s="28">
        <v>4992425.32</v>
      </c>
      <c r="I11" s="28">
        <v>4958659.32</v>
      </c>
      <c r="J11" s="28">
        <v>4941708.47</v>
      </c>
      <c r="K11" s="28">
        <v>50463470.950000003</v>
      </c>
      <c r="L11" s="29"/>
      <c r="M11" s="23">
        <f t="shared" si="0"/>
        <v>50463470.949999996</v>
      </c>
      <c r="N11" s="30"/>
    </row>
    <row r="12" spans="1:14" x14ac:dyDescent="0.25">
      <c r="A12" s="23">
        <v>6381551.5800000001</v>
      </c>
      <c r="B12" s="23">
        <v>4445291.87</v>
      </c>
      <c r="C12" s="23">
        <v>5064787.3099999996</v>
      </c>
      <c r="D12" s="23">
        <v>3381927.64</v>
      </c>
      <c r="E12" s="23">
        <v>3682123.02</v>
      </c>
      <c r="F12" s="23">
        <v>6317061.3300000001</v>
      </c>
      <c r="G12" s="23">
        <v>3850882.41</v>
      </c>
      <c r="H12" s="23">
        <v>4002582.61</v>
      </c>
      <c r="I12" s="23">
        <v>4039554.36</v>
      </c>
      <c r="J12" s="23">
        <v>6482969.7999999998</v>
      </c>
      <c r="K12" s="23">
        <v>49512553.710000001</v>
      </c>
      <c r="L12" s="26"/>
      <c r="M12" s="23">
        <f t="shared" si="0"/>
        <v>47648731.93</v>
      </c>
      <c r="N12" s="27"/>
    </row>
    <row r="13" spans="1:14" x14ac:dyDescent="0.25">
      <c r="A13" s="28">
        <v>1231643.52</v>
      </c>
      <c r="B13" s="28">
        <v>1444722.99</v>
      </c>
      <c r="C13" s="28">
        <v>1485598.08</v>
      </c>
      <c r="D13" s="28">
        <v>1445418.26</v>
      </c>
      <c r="E13" s="28">
        <v>1577568.57</v>
      </c>
      <c r="F13" s="28">
        <v>1508237.32</v>
      </c>
      <c r="G13" s="28">
        <v>1729231.43</v>
      </c>
      <c r="H13" s="28">
        <v>1722766.23</v>
      </c>
      <c r="I13" s="28">
        <v>1654191.41</v>
      </c>
      <c r="J13" s="28">
        <v>1632359.79</v>
      </c>
      <c r="K13" s="28">
        <v>16580344.550000001</v>
      </c>
      <c r="L13" s="29"/>
      <c r="M13" s="23">
        <f t="shared" si="0"/>
        <v>15431737.600000001</v>
      </c>
      <c r="N13" s="30"/>
    </row>
    <row r="14" spans="1:14" x14ac:dyDescent="0.25">
      <c r="A14" s="28">
        <v>11800</v>
      </c>
      <c r="B14" s="28">
        <v>808898</v>
      </c>
      <c r="C14" s="28">
        <v>800000</v>
      </c>
      <c r="D14" s="28">
        <v>54883.81</v>
      </c>
      <c r="E14" s="28">
        <v>104594.96</v>
      </c>
      <c r="F14" s="28">
        <v>2400000</v>
      </c>
      <c r="G14" s="28">
        <v>834180.82</v>
      </c>
      <c r="H14" s="28">
        <v>883199.68</v>
      </c>
      <c r="I14" s="28">
        <v>827665.1</v>
      </c>
      <c r="J14" s="28">
        <v>831223.86</v>
      </c>
      <c r="K14" s="28">
        <v>7655663.5800000001</v>
      </c>
      <c r="L14" s="29"/>
      <c r="M14" s="23">
        <f t="shared" si="0"/>
        <v>7556446.2299999995</v>
      </c>
      <c r="N14" s="30"/>
    </row>
    <row r="15" spans="1:14" x14ac:dyDescent="0.25">
      <c r="A15" s="28">
        <v>0</v>
      </c>
      <c r="B15" s="28">
        <v>0</v>
      </c>
      <c r="C15" s="28">
        <v>0</v>
      </c>
      <c r="D15" s="28">
        <v>0</v>
      </c>
      <c r="E15" s="28">
        <v>0</v>
      </c>
      <c r="F15" s="28">
        <v>19250</v>
      </c>
      <c r="G15" s="28">
        <v>0</v>
      </c>
      <c r="H15" s="28">
        <v>0</v>
      </c>
      <c r="I15" s="28">
        <v>0</v>
      </c>
      <c r="J15" s="28">
        <v>0</v>
      </c>
      <c r="K15" s="28">
        <v>19250</v>
      </c>
      <c r="L15" s="29"/>
      <c r="M15" s="23">
        <f t="shared" si="0"/>
        <v>19250</v>
      </c>
      <c r="N15" s="30"/>
    </row>
    <row r="16" spans="1:14" x14ac:dyDescent="0.25">
      <c r="A16" s="28">
        <v>0</v>
      </c>
      <c r="B16" s="28">
        <v>0</v>
      </c>
      <c r="C16" s="28">
        <v>0</v>
      </c>
      <c r="D16" s="28">
        <v>0</v>
      </c>
      <c r="E16" s="28">
        <v>0</v>
      </c>
      <c r="F16" s="28">
        <v>320</v>
      </c>
      <c r="G16" s="28">
        <v>0</v>
      </c>
      <c r="H16" s="28">
        <v>0</v>
      </c>
      <c r="I16" s="28">
        <v>0</v>
      </c>
      <c r="J16" s="28">
        <v>0</v>
      </c>
      <c r="K16" s="28">
        <v>320</v>
      </c>
      <c r="L16" s="29"/>
      <c r="M16" s="23">
        <f t="shared" si="0"/>
        <v>320</v>
      </c>
      <c r="N16" s="30"/>
    </row>
    <row r="17" spans="1:14" x14ac:dyDescent="0.25">
      <c r="A17" s="28">
        <v>0</v>
      </c>
      <c r="B17" s="28">
        <v>0</v>
      </c>
      <c r="C17" s="28">
        <v>0</v>
      </c>
      <c r="D17" s="28">
        <v>59200</v>
      </c>
      <c r="E17" s="28">
        <v>207084</v>
      </c>
      <c r="F17" s="28">
        <v>0</v>
      </c>
      <c r="G17" s="28">
        <v>129982.5</v>
      </c>
      <c r="H17" s="28">
        <v>24502.560000000001</v>
      </c>
      <c r="I17" s="28">
        <v>29418.799999999999</v>
      </c>
      <c r="J17" s="28">
        <v>15106.09</v>
      </c>
      <c r="K17" s="28">
        <v>540573.78</v>
      </c>
      <c r="L17" s="29"/>
      <c r="M17" s="23">
        <f t="shared" si="0"/>
        <v>465293.95</v>
      </c>
      <c r="N17" s="30"/>
    </row>
    <row r="18" spans="1:14" x14ac:dyDescent="0.25">
      <c r="A18" s="28">
        <v>0</v>
      </c>
      <c r="B18" s="28">
        <v>405333.07</v>
      </c>
      <c r="C18" s="28">
        <v>1748746.3</v>
      </c>
      <c r="D18" s="28">
        <v>396102.77</v>
      </c>
      <c r="E18" s="28">
        <v>783474.62</v>
      </c>
      <c r="F18" s="28">
        <v>388976</v>
      </c>
      <c r="G18" s="28">
        <v>399177.7</v>
      </c>
      <c r="H18" s="28">
        <v>396938.56</v>
      </c>
      <c r="I18" s="28">
        <v>395141.38</v>
      </c>
      <c r="J18" s="28">
        <v>2441124.4</v>
      </c>
      <c r="K18" s="28">
        <v>7747716.7599999998</v>
      </c>
      <c r="L18" s="29"/>
      <c r="M18" s="23">
        <f t="shared" si="0"/>
        <v>7355014.8000000007</v>
      </c>
      <c r="N18" s="30"/>
    </row>
    <row r="19" spans="1:14" x14ac:dyDescent="0.25">
      <c r="A19" s="28">
        <v>0</v>
      </c>
      <c r="B19" s="28">
        <v>53433.16</v>
      </c>
      <c r="C19" s="28">
        <v>12685</v>
      </c>
      <c r="D19" s="28">
        <v>39904.519999999997</v>
      </c>
      <c r="E19" s="28">
        <v>136999.99</v>
      </c>
      <c r="F19" s="28">
        <v>30432.2</v>
      </c>
      <c r="G19" s="28">
        <v>41626</v>
      </c>
      <c r="H19" s="28">
        <v>25370</v>
      </c>
      <c r="I19" s="28">
        <v>22024</v>
      </c>
      <c r="J19" s="28">
        <v>25785.93</v>
      </c>
      <c r="K19" s="28">
        <v>404069.85</v>
      </c>
      <c r="L19" s="29"/>
      <c r="M19" s="23">
        <f t="shared" si="0"/>
        <v>388260.8</v>
      </c>
      <c r="N19" s="30"/>
    </row>
    <row r="20" spans="1:14" x14ac:dyDescent="0.25">
      <c r="A20" s="28">
        <v>5138108.0599999996</v>
      </c>
      <c r="B20" s="28">
        <v>1732904.65</v>
      </c>
      <c r="C20" s="28">
        <v>997062.97</v>
      </c>
      <c r="D20" s="28">
        <v>1386418.28</v>
      </c>
      <c r="E20" s="28">
        <v>872400.88</v>
      </c>
      <c r="F20" s="28">
        <v>1937932.91</v>
      </c>
      <c r="G20" s="28">
        <v>716683.96</v>
      </c>
      <c r="H20" s="28">
        <v>949805.58</v>
      </c>
      <c r="I20" s="28">
        <v>1111113.67</v>
      </c>
      <c r="J20" s="28">
        <v>1534669.75</v>
      </c>
      <c r="K20" s="28">
        <v>16397807.35</v>
      </c>
      <c r="L20" s="29"/>
      <c r="M20" s="23">
        <f t="shared" si="0"/>
        <v>16377100.710000001</v>
      </c>
      <c r="N20" s="30"/>
    </row>
    <row r="21" spans="1:14" x14ac:dyDescent="0.25">
      <c r="A21" s="28">
        <v>0</v>
      </c>
      <c r="B21" s="28">
        <v>0</v>
      </c>
      <c r="C21" s="28">
        <v>20694.96</v>
      </c>
      <c r="D21" s="28">
        <v>0</v>
      </c>
      <c r="E21" s="28">
        <v>0</v>
      </c>
      <c r="F21" s="28">
        <v>31912.9</v>
      </c>
      <c r="G21" s="28">
        <v>0</v>
      </c>
      <c r="H21" s="28">
        <v>0</v>
      </c>
      <c r="I21" s="28">
        <v>0</v>
      </c>
      <c r="J21" s="28">
        <v>2699.98</v>
      </c>
      <c r="K21" s="28">
        <v>166807.84</v>
      </c>
      <c r="L21" s="29"/>
      <c r="M21" s="23">
        <f t="shared" si="0"/>
        <v>55307.840000000004</v>
      </c>
      <c r="N21" s="30"/>
    </row>
    <row r="22" spans="1:14" x14ac:dyDescent="0.25">
      <c r="A22" s="23">
        <v>403653.72</v>
      </c>
      <c r="B22" s="23">
        <v>257723.5</v>
      </c>
      <c r="C22" s="23">
        <v>1537173.55</v>
      </c>
      <c r="D22" s="23">
        <v>102665.94</v>
      </c>
      <c r="E22" s="23">
        <v>6032931.1500000004</v>
      </c>
      <c r="F22" s="23">
        <v>1817943.73</v>
      </c>
      <c r="G22" s="23">
        <v>235025.32</v>
      </c>
      <c r="H22" s="23">
        <v>1834434.27</v>
      </c>
      <c r="I22" s="23">
        <v>2301060.69</v>
      </c>
      <c r="J22" s="23">
        <v>3616049.89</v>
      </c>
      <c r="K22" s="23">
        <v>18278798.559999999</v>
      </c>
      <c r="L22" s="26"/>
      <c r="M22" s="23">
        <f t="shared" si="0"/>
        <v>18138661.759999998</v>
      </c>
      <c r="N22" s="27"/>
    </row>
    <row r="23" spans="1:14" x14ac:dyDescent="0.25">
      <c r="A23" s="28">
        <v>0</v>
      </c>
      <c r="B23" s="28">
        <v>177540.01</v>
      </c>
      <c r="C23" s="28">
        <v>31615.5</v>
      </c>
      <c r="D23" s="28">
        <v>29740</v>
      </c>
      <c r="E23" s="28">
        <v>173843.36</v>
      </c>
      <c r="F23" s="28">
        <v>115968.83</v>
      </c>
      <c r="G23" s="28">
        <v>8437</v>
      </c>
      <c r="H23" s="28">
        <v>32220</v>
      </c>
      <c r="I23" s="28">
        <v>190903.7</v>
      </c>
      <c r="J23" s="28">
        <v>58502.15</v>
      </c>
      <c r="K23" s="28">
        <v>845674.55</v>
      </c>
      <c r="L23" s="29"/>
      <c r="M23" s="23">
        <f t="shared" si="0"/>
        <v>818770.54999999993</v>
      </c>
      <c r="N23" s="30"/>
    </row>
    <row r="24" spans="1:14" x14ac:dyDescent="0.25">
      <c r="A24" s="28">
        <v>0</v>
      </c>
      <c r="B24" s="28">
        <v>0</v>
      </c>
      <c r="C24" s="28">
        <v>0</v>
      </c>
      <c r="D24" s="28">
        <v>0</v>
      </c>
      <c r="E24" s="28">
        <v>33969.050000000003</v>
      </c>
      <c r="F24" s="28">
        <v>97350</v>
      </c>
      <c r="G24" s="28">
        <v>0</v>
      </c>
      <c r="H24" s="28">
        <v>5310</v>
      </c>
      <c r="I24" s="28">
        <v>8500</v>
      </c>
      <c r="J24" s="28">
        <v>480.26</v>
      </c>
      <c r="K24" s="28">
        <v>145609.31</v>
      </c>
      <c r="L24" s="29"/>
      <c r="M24" s="23">
        <f t="shared" si="0"/>
        <v>145609.31</v>
      </c>
      <c r="N24" s="30"/>
    </row>
    <row r="25" spans="1:14" x14ac:dyDescent="0.25">
      <c r="A25" s="28">
        <v>0</v>
      </c>
      <c r="B25" s="28">
        <v>20850</v>
      </c>
      <c r="C25" s="28">
        <v>173403.09</v>
      </c>
      <c r="D25" s="28">
        <v>0</v>
      </c>
      <c r="E25" s="28">
        <v>767</v>
      </c>
      <c r="F25" s="28">
        <v>1272910.9099999999</v>
      </c>
      <c r="G25" s="28">
        <v>0</v>
      </c>
      <c r="H25" s="28">
        <v>39.909999999999997</v>
      </c>
      <c r="I25" s="28">
        <v>0</v>
      </c>
      <c r="J25" s="28">
        <v>1593086.65</v>
      </c>
      <c r="K25" s="28">
        <v>3061057.56</v>
      </c>
      <c r="L25" s="29"/>
      <c r="M25" s="23">
        <f t="shared" si="0"/>
        <v>3061057.5599999996</v>
      </c>
      <c r="N25" s="30"/>
    </row>
    <row r="26" spans="1:14" x14ac:dyDescent="0.25">
      <c r="A26" s="28">
        <v>0</v>
      </c>
      <c r="B26" s="28">
        <v>0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9"/>
      <c r="M26" s="23">
        <f t="shared" si="0"/>
        <v>0</v>
      </c>
      <c r="N26" s="30"/>
    </row>
    <row r="27" spans="1:14" x14ac:dyDescent="0.25">
      <c r="A27" s="28">
        <v>0</v>
      </c>
      <c r="B27" s="28">
        <v>1951.99</v>
      </c>
      <c r="C27" s="28">
        <v>0</v>
      </c>
      <c r="D27" s="28">
        <v>1075.99</v>
      </c>
      <c r="E27" s="28">
        <v>5884.02</v>
      </c>
      <c r="F27" s="28">
        <v>5659.02</v>
      </c>
      <c r="G27" s="28">
        <v>75451.56</v>
      </c>
      <c r="H27" s="28">
        <v>14991.97</v>
      </c>
      <c r="I27" s="28">
        <v>564.98</v>
      </c>
      <c r="J27" s="28">
        <v>15411.55</v>
      </c>
      <c r="K27" s="28">
        <v>120991.08</v>
      </c>
      <c r="L27" s="29"/>
      <c r="M27" s="23">
        <f t="shared" si="0"/>
        <v>120991.08</v>
      </c>
      <c r="N27" s="30"/>
    </row>
    <row r="28" spans="1:14" x14ac:dyDescent="0.25">
      <c r="A28" s="28">
        <v>403653.72</v>
      </c>
      <c r="B28" s="28">
        <v>14102.8</v>
      </c>
      <c r="C28" s="28">
        <v>0</v>
      </c>
      <c r="D28" s="28">
        <v>17389.46</v>
      </c>
      <c r="E28" s="28">
        <v>31496.27</v>
      </c>
      <c r="F28" s="28">
        <v>54186.3</v>
      </c>
      <c r="G28" s="28">
        <v>65649.3</v>
      </c>
      <c r="H28" s="28">
        <v>29126.84</v>
      </c>
      <c r="I28" s="28">
        <v>20211.64</v>
      </c>
      <c r="J28" s="28">
        <v>12331.58</v>
      </c>
      <c r="K28" s="28">
        <v>648147.91</v>
      </c>
      <c r="L28" s="29"/>
      <c r="M28" s="23">
        <f t="shared" si="0"/>
        <v>648147.90999999992</v>
      </c>
      <c r="N28" s="30"/>
    </row>
    <row r="29" spans="1:14" x14ac:dyDescent="0.25">
      <c r="A29" s="28">
        <v>0</v>
      </c>
      <c r="B29" s="28">
        <v>1295</v>
      </c>
      <c r="C29" s="28">
        <v>177214.02</v>
      </c>
      <c r="D29" s="28">
        <v>7303.03</v>
      </c>
      <c r="E29" s="28">
        <v>4942837.4000000004</v>
      </c>
      <c r="F29" s="28">
        <v>84421.67</v>
      </c>
      <c r="G29" s="28">
        <v>1829</v>
      </c>
      <c r="H29" s="28">
        <v>1688942.01</v>
      </c>
      <c r="I29" s="28">
        <v>1791640</v>
      </c>
      <c r="J29" s="28">
        <v>1813863.31</v>
      </c>
      <c r="K29" s="28">
        <v>10509345.439999999</v>
      </c>
      <c r="L29" s="29"/>
      <c r="M29" s="23">
        <f t="shared" si="0"/>
        <v>10509345.439999999</v>
      </c>
      <c r="N29" s="30"/>
    </row>
    <row r="30" spans="1:14" x14ac:dyDescent="0.25">
      <c r="A30" s="28">
        <v>0</v>
      </c>
      <c r="B30" s="28">
        <v>41983.7</v>
      </c>
      <c r="C30" s="28">
        <v>1154940.94</v>
      </c>
      <c r="D30" s="28">
        <v>47157.46</v>
      </c>
      <c r="E30" s="28">
        <v>844134.05</v>
      </c>
      <c r="F30" s="28">
        <v>187447</v>
      </c>
      <c r="G30" s="28">
        <v>83658.460000000006</v>
      </c>
      <c r="H30" s="28">
        <v>63803.54</v>
      </c>
      <c r="I30" s="28">
        <v>289240.37</v>
      </c>
      <c r="J30" s="28">
        <v>122374.39</v>
      </c>
      <c r="K30" s="28">
        <v>2947972.71</v>
      </c>
      <c r="L30" s="29"/>
      <c r="M30" s="23">
        <f t="shared" si="0"/>
        <v>2834739.91</v>
      </c>
      <c r="N30" s="30"/>
    </row>
    <row r="31" spans="1:14" x14ac:dyDescent="0.25">
      <c r="A31" s="23">
        <v>882725</v>
      </c>
      <c r="B31" s="23">
        <v>948960</v>
      </c>
      <c r="C31" s="23">
        <v>4052842.5</v>
      </c>
      <c r="D31" s="23">
        <v>1632772.5</v>
      </c>
      <c r="E31" s="23">
        <v>941842.5</v>
      </c>
      <c r="F31" s="23">
        <v>1200342.5</v>
      </c>
      <c r="G31" s="23">
        <v>883342.5</v>
      </c>
      <c r="H31" s="23">
        <v>883342.5</v>
      </c>
      <c r="I31" s="23">
        <v>931842.5</v>
      </c>
      <c r="J31" s="23">
        <v>903842.5</v>
      </c>
      <c r="K31" s="23">
        <v>13261855</v>
      </c>
      <c r="L31" s="26"/>
      <c r="M31" s="23">
        <f t="shared" si="0"/>
        <v>13261855</v>
      </c>
      <c r="N31" s="31"/>
    </row>
    <row r="32" spans="1:14" x14ac:dyDescent="0.25">
      <c r="A32" s="28">
        <v>882725</v>
      </c>
      <c r="B32" s="28">
        <v>948960</v>
      </c>
      <c r="C32" s="28">
        <v>4052842.5</v>
      </c>
      <c r="D32" s="28">
        <v>1632772.5</v>
      </c>
      <c r="E32" s="28">
        <v>941842.5</v>
      </c>
      <c r="F32" s="28">
        <v>1200342.5</v>
      </c>
      <c r="G32" s="28">
        <v>883342.5</v>
      </c>
      <c r="H32" s="28">
        <v>883342.5</v>
      </c>
      <c r="I32" s="28">
        <v>931842.5</v>
      </c>
      <c r="J32" s="28">
        <v>903842.5</v>
      </c>
      <c r="K32" s="28">
        <v>13261855</v>
      </c>
      <c r="L32" s="29"/>
      <c r="M32" s="23">
        <f t="shared" si="0"/>
        <v>13261855</v>
      </c>
      <c r="N32" s="30"/>
    </row>
    <row r="33" spans="1:14" x14ac:dyDescent="0.25">
      <c r="A33" s="23">
        <v>0</v>
      </c>
      <c r="B33" s="23">
        <v>0</v>
      </c>
      <c r="C33" s="23">
        <v>0</v>
      </c>
      <c r="D33" s="23">
        <v>0</v>
      </c>
      <c r="E33" s="23">
        <v>0</v>
      </c>
      <c r="F33" s="23">
        <v>0</v>
      </c>
      <c r="G33" s="23">
        <v>20000000</v>
      </c>
      <c r="H33" s="23">
        <v>0</v>
      </c>
      <c r="I33" s="23">
        <v>0</v>
      </c>
      <c r="J33" s="23">
        <v>20000000</v>
      </c>
      <c r="K33" s="23">
        <v>40000000</v>
      </c>
      <c r="L33" s="26"/>
      <c r="M33" s="23">
        <f t="shared" si="0"/>
        <v>40000000</v>
      </c>
      <c r="N33" s="27"/>
    </row>
    <row r="34" spans="1:14" x14ac:dyDescent="0.25">
      <c r="A34" s="28">
        <v>0</v>
      </c>
      <c r="B34" s="28">
        <v>0</v>
      </c>
      <c r="C34" s="28">
        <v>0</v>
      </c>
      <c r="D34" s="28">
        <v>0</v>
      </c>
      <c r="E34" s="28">
        <v>0</v>
      </c>
      <c r="F34" s="28">
        <v>0</v>
      </c>
      <c r="G34" s="28">
        <v>20000000</v>
      </c>
      <c r="H34" s="28">
        <v>0</v>
      </c>
      <c r="I34" s="28">
        <v>0</v>
      </c>
      <c r="J34" s="28">
        <v>20000000</v>
      </c>
      <c r="K34" s="28">
        <v>40000000</v>
      </c>
      <c r="L34" s="29"/>
      <c r="M34" s="23">
        <f t="shared" si="0"/>
        <v>40000000</v>
      </c>
      <c r="N34" s="30"/>
    </row>
    <row r="35" spans="1:14" x14ac:dyDescent="0.25">
      <c r="A35" s="23">
        <v>0</v>
      </c>
      <c r="B35" s="23">
        <v>4655</v>
      </c>
      <c r="C35" s="23">
        <v>58144.800000000003</v>
      </c>
      <c r="D35" s="23">
        <v>0</v>
      </c>
      <c r="E35" s="23">
        <v>0</v>
      </c>
      <c r="F35" s="23">
        <v>62534.05</v>
      </c>
      <c r="G35" s="23">
        <v>209097.62</v>
      </c>
      <c r="H35" s="23">
        <v>0</v>
      </c>
      <c r="I35" s="23">
        <v>0</v>
      </c>
      <c r="J35" s="23">
        <v>15340</v>
      </c>
      <c r="K35" s="23">
        <v>349771.47</v>
      </c>
      <c r="L35" s="26"/>
      <c r="M35" s="23">
        <f t="shared" si="0"/>
        <v>349771.47</v>
      </c>
      <c r="N35" s="27"/>
    </row>
    <row r="36" spans="1:14" x14ac:dyDescent="0.25">
      <c r="A36" s="28">
        <v>0</v>
      </c>
      <c r="B36" s="28">
        <v>0</v>
      </c>
      <c r="C36" s="28">
        <v>51674.559999999998</v>
      </c>
      <c r="D36" s="28">
        <v>0</v>
      </c>
      <c r="E36" s="28">
        <v>0</v>
      </c>
      <c r="F36" s="28">
        <v>58372</v>
      </c>
      <c r="G36" s="28">
        <v>0</v>
      </c>
      <c r="H36" s="28">
        <v>0</v>
      </c>
      <c r="I36" s="28">
        <v>0</v>
      </c>
      <c r="J36" s="28">
        <v>15340</v>
      </c>
      <c r="K36" s="28">
        <v>125386.56</v>
      </c>
      <c r="L36" s="29"/>
      <c r="M36" s="23">
        <f t="shared" si="0"/>
        <v>125386.56</v>
      </c>
      <c r="N36" s="30"/>
    </row>
    <row r="37" spans="1:14" x14ac:dyDescent="0.25">
      <c r="A37" s="28">
        <v>0</v>
      </c>
      <c r="B37" s="28">
        <v>0</v>
      </c>
      <c r="C37" s="28">
        <v>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9"/>
      <c r="M37" s="23">
        <f t="shared" si="0"/>
        <v>0</v>
      </c>
      <c r="N37" s="30"/>
    </row>
    <row r="38" spans="1:14" x14ac:dyDescent="0.25">
      <c r="A38" s="28">
        <v>0</v>
      </c>
      <c r="B38" s="28">
        <v>4655</v>
      </c>
      <c r="C38" s="28">
        <v>0</v>
      </c>
      <c r="D38" s="28">
        <v>0</v>
      </c>
      <c r="E38" s="28">
        <v>0</v>
      </c>
      <c r="F38" s="28">
        <v>4162.05</v>
      </c>
      <c r="G38" s="28">
        <v>209097.62</v>
      </c>
      <c r="H38" s="28">
        <v>0</v>
      </c>
      <c r="I38" s="28">
        <v>0</v>
      </c>
      <c r="J38" s="28">
        <v>0</v>
      </c>
      <c r="K38" s="28">
        <v>217914.67</v>
      </c>
      <c r="L38" s="29"/>
      <c r="M38" s="23">
        <f t="shared" si="0"/>
        <v>217914.66999999998</v>
      </c>
      <c r="N38" s="30"/>
    </row>
    <row r="39" spans="1:14" x14ac:dyDescent="0.25">
      <c r="A39" s="28">
        <v>0</v>
      </c>
      <c r="B39" s="28">
        <v>0</v>
      </c>
      <c r="C39" s="28">
        <v>0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9"/>
      <c r="M39" s="23">
        <f t="shared" si="0"/>
        <v>0</v>
      </c>
      <c r="N39" s="30"/>
    </row>
    <row r="40" spans="1:14" x14ac:dyDescent="0.25">
      <c r="A40" s="28">
        <v>0</v>
      </c>
      <c r="B40" s="28">
        <v>0</v>
      </c>
      <c r="C40" s="28">
        <v>6470.24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6470.24</v>
      </c>
      <c r="L40" s="29"/>
      <c r="M40" s="23">
        <f t="shared" si="0"/>
        <v>6470.24</v>
      </c>
      <c r="N40" s="30"/>
    </row>
    <row r="41" spans="1:14" x14ac:dyDescent="0.25">
      <c r="A41" s="23">
        <v>0</v>
      </c>
      <c r="B41" s="23">
        <v>0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6"/>
      <c r="M41" s="23">
        <f t="shared" si="0"/>
        <v>0</v>
      </c>
      <c r="N41" s="27"/>
    </row>
    <row r="42" spans="1:14" x14ac:dyDescent="0.25">
      <c r="A42" s="28">
        <v>0</v>
      </c>
      <c r="B42" s="28">
        <v>0</v>
      </c>
      <c r="C42" s="28">
        <v>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6"/>
      <c r="M42" s="23">
        <f t="shared" si="0"/>
        <v>0</v>
      </c>
      <c r="N42" s="30"/>
    </row>
    <row r="43" spans="1:14" x14ac:dyDescent="0.25">
      <c r="A43" s="23">
        <v>376100</v>
      </c>
      <c r="B43" s="23">
        <v>5539390.5099999998</v>
      </c>
      <c r="C43" s="23">
        <v>2811660</v>
      </c>
      <c r="D43" s="23">
        <v>27688.05</v>
      </c>
      <c r="E43" s="23">
        <v>0</v>
      </c>
      <c r="F43" s="23">
        <v>5333844.0199999996</v>
      </c>
      <c r="G43" s="23">
        <v>5300000</v>
      </c>
      <c r="H43" s="23">
        <v>5446302.2000000002</v>
      </c>
      <c r="I43" s="23">
        <v>7815624.21</v>
      </c>
      <c r="J43" s="23">
        <v>5300000</v>
      </c>
      <c r="K43" s="23">
        <v>37950608.990000002</v>
      </c>
      <c r="L43" s="26"/>
      <c r="M43" s="23">
        <f t="shared" si="0"/>
        <v>37950608.989999995</v>
      </c>
      <c r="N43" s="27"/>
    </row>
    <row r="44" spans="1:14" x14ac:dyDescent="0.25">
      <c r="A44" s="23">
        <v>0</v>
      </c>
      <c r="B44" s="23">
        <v>0</v>
      </c>
      <c r="C44" s="23">
        <v>0</v>
      </c>
      <c r="D44" s="23">
        <v>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23">
        <v>0</v>
      </c>
      <c r="L44" s="26"/>
      <c r="M44" s="23">
        <f t="shared" si="0"/>
        <v>0</v>
      </c>
      <c r="N44" s="27"/>
    </row>
    <row r="45" spans="1:14" x14ac:dyDescent="0.25">
      <c r="A45" s="28">
        <v>0</v>
      </c>
      <c r="B45" s="28">
        <v>0</v>
      </c>
      <c r="C45" s="28">
        <v>0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9"/>
      <c r="M45" s="23">
        <f t="shared" si="0"/>
        <v>0</v>
      </c>
      <c r="N45" s="30"/>
    </row>
    <row r="46" spans="1:14" x14ac:dyDescent="0.25">
      <c r="A46" s="23">
        <v>376100</v>
      </c>
      <c r="B46" s="23">
        <v>5539390.5099999998</v>
      </c>
      <c r="C46" s="23">
        <v>2811660</v>
      </c>
      <c r="D46" s="23">
        <v>27688.05</v>
      </c>
      <c r="E46" s="23">
        <v>0</v>
      </c>
      <c r="F46" s="23">
        <v>5333844.0199999996</v>
      </c>
      <c r="G46" s="23">
        <v>5300000</v>
      </c>
      <c r="H46" s="23">
        <v>5446302.2000000002</v>
      </c>
      <c r="I46" s="23">
        <v>7815624.21</v>
      </c>
      <c r="J46" s="23">
        <v>5300000</v>
      </c>
      <c r="K46" s="23">
        <v>37950608.990000002</v>
      </c>
      <c r="L46" s="26"/>
      <c r="M46" s="23">
        <f t="shared" si="0"/>
        <v>37950608.989999995</v>
      </c>
      <c r="N46" s="27"/>
    </row>
    <row r="47" spans="1:14" x14ac:dyDescent="0.25">
      <c r="A47" s="28">
        <v>376100</v>
      </c>
      <c r="B47" s="28">
        <v>5539390.5099999998</v>
      </c>
      <c r="C47" s="28">
        <v>2811660</v>
      </c>
      <c r="D47" s="28">
        <v>27688.05</v>
      </c>
      <c r="E47" s="28">
        <v>0</v>
      </c>
      <c r="F47" s="28">
        <v>5333844.0199999996</v>
      </c>
      <c r="G47" s="28">
        <v>5300000</v>
      </c>
      <c r="H47" s="28">
        <v>5446302.2000000002</v>
      </c>
      <c r="I47" s="28">
        <v>7815624.21</v>
      </c>
      <c r="J47" s="28">
        <v>5300000</v>
      </c>
      <c r="K47" s="28">
        <v>37950608.990000002</v>
      </c>
      <c r="L47" s="26"/>
      <c r="M47" s="23">
        <f t="shared" si="0"/>
        <v>37950608.989999995</v>
      </c>
      <c r="N47" s="30"/>
    </row>
    <row r="48" spans="1:14" ht="15.75" x14ac:dyDescent="0.25">
      <c r="A48" s="32">
        <v>49725482.240000002</v>
      </c>
      <c r="B48" s="32">
        <v>51460770.5</v>
      </c>
      <c r="C48" s="32">
        <v>54385809.200000003</v>
      </c>
      <c r="D48" s="32">
        <v>46690253.539999999</v>
      </c>
      <c r="E48" s="32">
        <v>51726139.280000001</v>
      </c>
      <c r="F48" s="32">
        <v>55983913.43</v>
      </c>
      <c r="G48" s="32">
        <v>69678316.349999994</v>
      </c>
      <c r="H48" s="32">
        <v>52265021.32</v>
      </c>
      <c r="I48" s="32">
        <v>54610492.420000002</v>
      </c>
      <c r="J48" s="32">
        <v>75447280.510000005</v>
      </c>
      <c r="K48" s="32">
        <v>564190980.65999997</v>
      </c>
      <c r="L48" s="33"/>
      <c r="M48" s="32">
        <f t="shared" si="0"/>
        <v>561973478.78999996</v>
      </c>
      <c r="N48" s="34"/>
    </row>
    <row r="49" spans="1:14" x14ac:dyDescent="0.25">
      <c r="N49" s="1"/>
    </row>
    <row r="51" spans="1:14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</row>
    <row r="52" spans="1:14" x14ac:dyDescent="0.25">
      <c r="A52"/>
      <c r="B52" s="9"/>
      <c r="C52" s="9"/>
      <c r="D52" s="9"/>
      <c r="E52" s="10"/>
      <c r="F52" s="10"/>
      <c r="G52" s="10"/>
      <c r="H52" s="10"/>
      <c r="I52" s="10"/>
      <c r="J52" s="10"/>
      <c r="K52" s="10"/>
      <c r="L52" s="10"/>
      <c r="M52" s="10"/>
    </row>
    <row r="53" spans="1:14" x14ac:dyDescent="0.25">
      <c r="A53"/>
    </row>
    <row r="54" spans="1:14" x14ac:dyDescent="0.25">
      <c r="A54"/>
      <c r="B54"/>
      <c r="C54"/>
      <c r="D54"/>
      <c r="E54"/>
      <c r="F54"/>
      <c r="G54"/>
      <c r="H54"/>
      <c r="I54"/>
      <c r="J54"/>
      <c r="K54"/>
      <c r="L54"/>
      <c r="M5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C4DE3-3081-4739-B6B7-68F03BB1DF97}">
  <dimension ref="A6:P100"/>
  <sheetViews>
    <sheetView tabSelected="1" topLeftCell="A76" workbookViewId="0">
      <selection activeCell="A100" sqref="A100:P100"/>
    </sheetView>
  </sheetViews>
  <sheetFormatPr baseColWidth="10" defaultRowHeight="15" x14ac:dyDescent="0.25"/>
  <cols>
    <col min="1" max="1" width="63.5703125" bestFit="1" customWidth="1"/>
    <col min="2" max="9" width="12" style="1" bestFit="1" customWidth="1"/>
    <col min="10" max="10" width="13.140625" style="1" bestFit="1" customWidth="1"/>
    <col min="11" max="11" width="12" style="1" bestFit="1" customWidth="1"/>
    <col min="12" max="12" width="12.85546875" style="1" bestFit="1" customWidth="1"/>
    <col min="13" max="13" width="11.5703125" style="1" bestFit="1" customWidth="1"/>
    <col min="14" max="14" width="20.42578125" style="1" bestFit="1" customWidth="1"/>
    <col min="15" max="16" width="43.42578125" customWidth="1"/>
  </cols>
  <sheetData>
    <row r="6" spans="1:16" ht="15.75" x14ac:dyDescent="0.25"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</row>
    <row r="7" spans="1:16" ht="31.5" x14ac:dyDescent="0.25">
      <c r="A7" s="36" t="s">
        <v>64</v>
      </c>
      <c r="B7" s="37" t="s">
        <v>65</v>
      </c>
      <c r="C7" s="37" t="s">
        <v>66</v>
      </c>
      <c r="D7" s="37" t="s">
        <v>67</v>
      </c>
      <c r="E7" s="37" t="s">
        <v>68</v>
      </c>
      <c r="F7" s="37" t="s">
        <v>69</v>
      </c>
      <c r="G7" s="37" t="s">
        <v>70</v>
      </c>
      <c r="H7" s="37" t="s">
        <v>71</v>
      </c>
      <c r="I7" s="37" t="s">
        <v>72</v>
      </c>
      <c r="J7" s="37" t="s">
        <v>73</v>
      </c>
      <c r="K7" s="37" t="s">
        <v>74</v>
      </c>
      <c r="L7" s="37" t="s">
        <v>75</v>
      </c>
      <c r="M7" s="37" t="s">
        <v>76</v>
      </c>
      <c r="N7" s="38" t="s">
        <v>77</v>
      </c>
      <c r="O7" s="39"/>
      <c r="P7" s="39"/>
    </row>
    <row r="8" spans="1:16" x14ac:dyDescent="0.25">
      <c r="A8" s="40" t="s">
        <v>78</v>
      </c>
      <c r="B8" s="23">
        <v>36389286.950000003</v>
      </c>
      <c r="C8" s="23">
        <v>36423991.899999999</v>
      </c>
      <c r="D8" s="23">
        <v>39834788.210000001</v>
      </c>
      <c r="E8" s="23">
        <v>37272544.460000001</v>
      </c>
      <c r="F8" s="23">
        <v>41579458.270000003</v>
      </c>
      <c r="G8" s="23">
        <v>40094098.399999999</v>
      </c>
      <c r="H8" s="23">
        <v>36376947.850000001</v>
      </c>
      <c r="I8" s="23">
        <v>38162277.759999998</v>
      </c>
      <c r="J8" s="23">
        <v>38010996.43</v>
      </c>
      <c r="K8" s="23">
        <v>42203960.240000002</v>
      </c>
      <c r="L8" s="26"/>
      <c r="M8" s="26"/>
      <c r="N8" s="23">
        <f>+B8+C8+D8+E8+F8+G8+H8+I8+J8+K8+L8+M8</f>
        <v>386348350.47000003</v>
      </c>
      <c r="O8" s="2"/>
      <c r="P8" s="2"/>
    </row>
    <row r="9" spans="1:16" x14ac:dyDescent="0.25">
      <c r="A9" s="41" t="s">
        <v>79</v>
      </c>
      <c r="B9" s="23">
        <v>0</v>
      </c>
      <c r="C9" s="23">
        <v>18783725.129999999</v>
      </c>
      <c r="D9" s="23">
        <v>9519647.7799999993</v>
      </c>
      <c r="E9" s="23">
        <v>9515328.8300000001</v>
      </c>
      <c r="F9" s="23">
        <v>9483033.6300000008</v>
      </c>
      <c r="G9" s="23">
        <v>9308870.2300000004</v>
      </c>
      <c r="H9" s="23">
        <v>9260427.4299999997</v>
      </c>
      <c r="I9" s="23">
        <v>9248893.4299999997</v>
      </c>
      <c r="J9" s="23">
        <v>9194510.6199999992</v>
      </c>
      <c r="K9" s="23">
        <v>9194510.6199999992</v>
      </c>
      <c r="L9" s="26"/>
      <c r="M9" s="26"/>
      <c r="N9" s="23">
        <f t="shared" ref="N9:N72" si="0">+B9+C9+D9+E9+F9+G9+H9+I9+J9+K9+L9+M9</f>
        <v>93508947.700000003</v>
      </c>
      <c r="O9" s="2"/>
      <c r="P9" s="2"/>
    </row>
    <row r="10" spans="1:16" x14ac:dyDescent="0.25">
      <c r="A10" s="42" t="s">
        <v>1</v>
      </c>
      <c r="B10" s="23">
        <v>0</v>
      </c>
      <c r="C10" s="23">
        <v>18783725.129999999</v>
      </c>
      <c r="D10" s="23">
        <v>9519647.7799999993</v>
      </c>
      <c r="E10" s="23">
        <v>9515328.8300000001</v>
      </c>
      <c r="F10" s="23">
        <v>9483033.6300000008</v>
      </c>
      <c r="G10" s="23">
        <v>9308870.2300000004</v>
      </c>
      <c r="H10" s="23">
        <v>9260427.4299999997</v>
      </c>
      <c r="I10" s="23">
        <v>9248893.4299999997</v>
      </c>
      <c r="J10" s="23">
        <v>9194510.6199999992</v>
      </c>
      <c r="K10" s="23">
        <v>9194510.6199999992</v>
      </c>
      <c r="L10" s="26"/>
      <c r="M10" s="26"/>
      <c r="N10" s="23">
        <f t="shared" si="0"/>
        <v>93508947.700000003</v>
      </c>
      <c r="O10" s="2"/>
      <c r="P10" s="2"/>
    </row>
    <row r="11" spans="1:16" x14ac:dyDescent="0.25">
      <c r="A11" s="43" t="s">
        <v>2</v>
      </c>
      <c r="B11" s="23">
        <v>0</v>
      </c>
      <c r="C11" s="23">
        <v>18783725.129999999</v>
      </c>
      <c r="D11" s="23">
        <v>9519647.7799999993</v>
      </c>
      <c r="E11" s="23">
        <v>9515328.8300000001</v>
      </c>
      <c r="F11" s="23">
        <v>9483033.6300000008</v>
      </c>
      <c r="G11" s="23">
        <v>9308870.2300000004</v>
      </c>
      <c r="H11" s="23">
        <v>9260427.4299999997</v>
      </c>
      <c r="I11" s="23">
        <v>9248893.4299999997</v>
      </c>
      <c r="J11" s="23">
        <v>9194510.6199999992</v>
      </c>
      <c r="K11" s="23">
        <v>9194510.6199999992</v>
      </c>
      <c r="L11" s="26"/>
      <c r="M11" s="26"/>
      <c r="N11" s="23">
        <f t="shared" si="0"/>
        <v>93508947.700000003</v>
      </c>
      <c r="O11" s="2"/>
      <c r="P11" s="2"/>
    </row>
    <row r="12" spans="1:16" x14ac:dyDescent="0.25">
      <c r="A12" s="44" t="s">
        <v>3</v>
      </c>
      <c r="B12" s="28">
        <v>0</v>
      </c>
      <c r="C12" s="28">
        <v>16320625.199999999</v>
      </c>
      <c r="D12" s="28">
        <v>8279879.9000000004</v>
      </c>
      <c r="E12" s="28">
        <v>8270254.9000000004</v>
      </c>
      <c r="F12" s="28">
        <v>8242254.9000000004</v>
      </c>
      <c r="G12" s="28">
        <v>8091254.9000000004</v>
      </c>
      <c r="H12" s="28">
        <v>8049254.9000000004</v>
      </c>
      <c r="I12" s="28">
        <v>8039254.9000000004</v>
      </c>
      <c r="J12" s="28">
        <v>7992104.9000000004</v>
      </c>
      <c r="K12" s="28">
        <v>7992104.9000000004</v>
      </c>
      <c r="L12" s="29"/>
      <c r="M12" s="29"/>
      <c r="N12" s="28">
        <f t="shared" si="0"/>
        <v>81276989.400000006</v>
      </c>
      <c r="P12" s="1"/>
    </row>
    <row r="13" spans="1:16" x14ac:dyDescent="0.25">
      <c r="A13" s="44" t="s">
        <v>6</v>
      </c>
      <c r="B13" s="28">
        <v>0</v>
      </c>
      <c r="C13" s="28">
        <v>2463099.9300000002</v>
      </c>
      <c r="D13" s="28">
        <v>1239767.8799999999</v>
      </c>
      <c r="E13" s="28">
        <v>1245073.93</v>
      </c>
      <c r="F13" s="28">
        <v>1240778.73</v>
      </c>
      <c r="G13" s="28">
        <v>1217615.33</v>
      </c>
      <c r="H13" s="28">
        <v>1211172.53</v>
      </c>
      <c r="I13" s="28">
        <v>1209638.53</v>
      </c>
      <c r="J13" s="28">
        <v>1202405.72</v>
      </c>
      <c r="K13" s="28">
        <v>1202405.72</v>
      </c>
      <c r="L13" s="29"/>
      <c r="M13" s="29"/>
      <c r="N13" s="28">
        <f t="shared" si="0"/>
        <v>12231958.300000001</v>
      </c>
    </row>
    <row r="14" spans="1:16" x14ac:dyDescent="0.25">
      <c r="A14" s="41" t="s">
        <v>80</v>
      </c>
      <c r="B14" s="23">
        <v>36389286.950000003</v>
      </c>
      <c r="C14" s="23">
        <v>17640266.77</v>
      </c>
      <c r="D14" s="23">
        <v>30315140.43</v>
      </c>
      <c r="E14" s="23">
        <v>27757215.629999999</v>
      </c>
      <c r="F14" s="23">
        <v>32096424.640000001</v>
      </c>
      <c r="G14" s="23">
        <v>30785228.170000002</v>
      </c>
      <c r="H14" s="23">
        <v>27116520.420000002</v>
      </c>
      <c r="I14" s="23">
        <v>28913384.329999998</v>
      </c>
      <c r="J14" s="23">
        <v>28816485.809999999</v>
      </c>
      <c r="K14" s="23">
        <v>33009449.620000001</v>
      </c>
      <c r="L14" s="26"/>
      <c r="M14" s="26"/>
      <c r="N14" s="23">
        <f t="shared" si="0"/>
        <v>292839402.77000004</v>
      </c>
      <c r="O14" s="2"/>
      <c r="P14" s="2"/>
    </row>
    <row r="15" spans="1:16" x14ac:dyDescent="0.25">
      <c r="A15" s="42" t="s">
        <v>1</v>
      </c>
      <c r="B15" s="23">
        <v>36389286.950000003</v>
      </c>
      <c r="C15" s="23">
        <v>17640266.77</v>
      </c>
      <c r="D15" s="23">
        <v>30315140.43</v>
      </c>
      <c r="E15" s="23">
        <v>27757215.629999999</v>
      </c>
      <c r="F15" s="23">
        <v>32096424.640000001</v>
      </c>
      <c r="G15" s="23">
        <v>30785228.170000002</v>
      </c>
      <c r="H15" s="23">
        <v>27116520.420000002</v>
      </c>
      <c r="I15" s="23">
        <v>28913384.329999998</v>
      </c>
      <c r="J15" s="23">
        <v>28816485.809999999</v>
      </c>
      <c r="K15" s="23">
        <v>33009449.620000001</v>
      </c>
      <c r="L15" s="26"/>
      <c r="M15" s="26"/>
      <c r="N15" s="23">
        <f t="shared" si="0"/>
        <v>292839402.77000004</v>
      </c>
      <c r="O15" s="2"/>
      <c r="P15" s="2"/>
    </row>
    <row r="16" spans="1:16" x14ac:dyDescent="0.25">
      <c r="A16" s="43" t="s">
        <v>2</v>
      </c>
      <c r="B16" s="23">
        <v>34531881.649999999</v>
      </c>
      <c r="C16" s="23">
        <v>14406425.199999999</v>
      </c>
      <c r="D16" s="23">
        <v>24396134.77</v>
      </c>
      <c r="E16" s="23">
        <v>25087405.859999999</v>
      </c>
      <c r="F16" s="23">
        <v>23201743.43</v>
      </c>
      <c r="G16" s="23">
        <v>24450389.059999999</v>
      </c>
      <c r="H16" s="23">
        <v>23013925.890000001</v>
      </c>
      <c r="I16" s="23">
        <v>23912317.129999999</v>
      </c>
      <c r="J16" s="23">
        <v>23419585.859999999</v>
      </c>
      <c r="K16" s="23">
        <v>23069313.789999999</v>
      </c>
      <c r="L16" s="26"/>
      <c r="M16" s="26"/>
      <c r="N16" s="23">
        <f t="shared" si="0"/>
        <v>239489122.64000002</v>
      </c>
      <c r="O16" s="2"/>
      <c r="P16" s="2"/>
    </row>
    <row r="17" spans="1:16" x14ac:dyDescent="0.25">
      <c r="A17" s="44" t="s">
        <v>3</v>
      </c>
      <c r="B17" s="28">
        <v>28863742.210000001</v>
      </c>
      <c r="C17" s="28">
        <v>11498030.130000001</v>
      </c>
      <c r="D17" s="28">
        <v>20303095.629999999</v>
      </c>
      <c r="E17" s="28">
        <v>20990674.210000001</v>
      </c>
      <c r="F17" s="28">
        <v>19139051.379999999</v>
      </c>
      <c r="G17" s="28">
        <v>20419222.370000001</v>
      </c>
      <c r="H17" s="28">
        <v>18985442.09</v>
      </c>
      <c r="I17" s="28">
        <v>19879694.52</v>
      </c>
      <c r="J17" s="28">
        <v>19369661.440000001</v>
      </c>
      <c r="K17" s="28">
        <v>19030613.289999999</v>
      </c>
      <c r="L17" s="29"/>
      <c r="M17" s="29"/>
      <c r="N17" s="28">
        <f t="shared" si="0"/>
        <v>198479227.27000001</v>
      </c>
      <c r="O17" s="2"/>
      <c r="P17" s="45"/>
    </row>
    <row r="18" spans="1:16" x14ac:dyDescent="0.25">
      <c r="A18" s="44" t="s">
        <v>4</v>
      </c>
      <c r="B18" s="28">
        <v>1396000</v>
      </c>
      <c r="C18" s="28">
        <v>1179000</v>
      </c>
      <c r="D18" s="28">
        <v>1179000</v>
      </c>
      <c r="E18" s="28">
        <v>1179000</v>
      </c>
      <c r="F18" s="28">
        <v>1157000</v>
      </c>
      <c r="G18" s="28">
        <v>1147000</v>
      </c>
      <c r="H18" s="28">
        <v>1139000</v>
      </c>
      <c r="I18" s="28">
        <v>1167000</v>
      </c>
      <c r="J18" s="28">
        <v>1207000</v>
      </c>
      <c r="K18" s="28">
        <v>1207000</v>
      </c>
      <c r="L18" s="29"/>
      <c r="M18" s="29"/>
      <c r="N18" s="28">
        <f t="shared" si="0"/>
        <v>11957000</v>
      </c>
    </row>
    <row r="19" spans="1:16" x14ac:dyDescent="0.25">
      <c r="A19" s="44" t="s">
        <v>5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9"/>
      <c r="M19" s="29"/>
      <c r="N19" s="28">
        <f t="shared" si="0"/>
        <v>0</v>
      </c>
    </row>
    <row r="20" spans="1:16" x14ac:dyDescent="0.25">
      <c r="A20" s="44" t="s">
        <v>6</v>
      </c>
      <c r="B20" s="28">
        <v>4272139.4400000004</v>
      </c>
      <c r="C20" s="28">
        <v>1729395.07</v>
      </c>
      <c r="D20" s="28">
        <v>2914039.14</v>
      </c>
      <c r="E20" s="28">
        <v>2917731.65</v>
      </c>
      <c r="F20" s="28">
        <v>2905692.05</v>
      </c>
      <c r="G20" s="28">
        <v>2884166.69</v>
      </c>
      <c r="H20" s="28">
        <v>2889483.8</v>
      </c>
      <c r="I20" s="28">
        <v>2865622.61</v>
      </c>
      <c r="J20" s="28">
        <v>2842924.42</v>
      </c>
      <c r="K20" s="28">
        <v>2831700.5</v>
      </c>
      <c r="L20" s="29"/>
      <c r="M20" s="29"/>
      <c r="N20" s="28">
        <f t="shared" si="0"/>
        <v>29052895.370000005</v>
      </c>
    </row>
    <row r="21" spans="1:16" x14ac:dyDescent="0.25">
      <c r="A21" s="43" t="s">
        <v>7</v>
      </c>
      <c r="B21" s="23">
        <v>1453751.58</v>
      </c>
      <c r="C21" s="23">
        <v>2971463.07</v>
      </c>
      <c r="D21" s="23">
        <v>4323687.3099999996</v>
      </c>
      <c r="E21" s="23">
        <v>2567143.83</v>
      </c>
      <c r="F21" s="23">
        <v>2861750.06</v>
      </c>
      <c r="G21" s="23">
        <v>4454361.33</v>
      </c>
      <c r="H21" s="23">
        <v>3658471.59</v>
      </c>
      <c r="I21" s="23">
        <v>3166632.93</v>
      </c>
      <c r="J21" s="23">
        <v>3095839.26</v>
      </c>
      <c r="K21" s="23">
        <v>6308745.9400000004</v>
      </c>
      <c r="L21" s="26"/>
      <c r="M21" s="26"/>
      <c r="N21" s="23">
        <f t="shared" si="0"/>
        <v>34861846.899999999</v>
      </c>
      <c r="O21" s="2"/>
      <c r="P21" s="2"/>
    </row>
    <row r="22" spans="1:16" x14ac:dyDescent="0.25">
      <c r="A22" s="44" t="s">
        <v>8</v>
      </c>
      <c r="B22" s="28">
        <v>1231643.52</v>
      </c>
      <c r="C22" s="28">
        <v>1444722.99</v>
      </c>
      <c r="D22" s="28">
        <v>1485598.08</v>
      </c>
      <c r="E22" s="28">
        <v>1445418.26</v>
      </c>
      <c r="F22" s="28">
        <v>1577568.57</v>
      </c>
      <c r="G22" s="28">
        <v>1508237.32</v>
      </c>
      <c r="H22" s="28">
        <v>1729231.43</v>
      </c>
      <c r="I22" s="28">
        <v>1722766.23</v>
      </c>
      <c r="J22" s="28">
        <v>1654191.41</v>
      </c>
      <c r="K22" s="28">
        <v>1632359.79</v>
      </c>
      <c r="L22" s="29"/>
      <c r="M22" s="29"/>
      <c r="N22" s="28">
        <f t="shared" si="0"/>
        <v>15431737.600000001</v>
      </c>
    </row>
    <row r="23" spans="1:16" x14ac:dyDescent="0.25">
      <c r="A23" s="44" t="s">
        <v>9</v>
      </c>
      <c r="B23" s="28">
        <v>0</v>
      </c>
      <c r="C23" s="28">
        <v>806419.2</v>
      </c>
      <c r="D23" s="28">
        <v>800000</v>
      </c>
      <c r="E23" s="28">
        <v>0</v>
      </c>
      <c r="F23" s="28">
        <v>24072</v>
      </c>
      <c r="G23" s="28">
        <v>2400000</v>
      </c>
      <c r="H23" s="28">
        <v>800000</v>
      </c>
      <c r="I23" s="28">
        <v>800000</v>
      </c>
      <c r="J23" s="28">
        <v>800000</v>
      </c>
      <c r="K23" s="28">
        <v>800000</v>
      </c>
      <c r="L23" s="29"/>
      <c r="M23" s="29"/>
      <c r="N23" s="28">
        <f t="shared" si="0"/>
        <v>7230491.2000000002</v>
      </c>
      <c r="O23" s="2"/>
      <c r="P23" s="2"/>
    </row>
    <row r="24" spans="1:16" x14ac:dyDescent="0.25">
      <c r="A24" s="44" t="s">
        <v>10</v>
      </c>
      <c r="B24" s="28">
        <v>0</v>
      </c>
      <c r="C24" s="28">
        <v>0</v>
      </c>
      <c r="D24" s="28">
        <v>0</v>
      </c>
      <c r="E24" s="28">
        <v>0</v>
      </c>
      <c r="F24" s="28">
        <v>0</v>
      </c>
      <c r="G24" s="28">
        <v>19250</v>
      </c>
      <c r="H24" s="28">
        <v>0</v>
      </c>
      <c r="I24" s="28">
        <v>0</v>
      </c>
      <c r="J24" s="28">
        <v>0</v>
      </c>
      <c r="K24" s="28">
        <v>0</v>
      </c>
      <c r="L24" s="29"/>
      <c r="M24" s="29"/>
      <c r="N24" s="28">
        <f t="shared" si="0"/>
        <v>19250</v>
      </c>
    </row>
    <row r="25" spans="1:16" x14ac:dyDescent="0.25">
      <c r="A25" s="44" t="s">
        <v>11</v>
      </c>
      <c r="B25" s="28">
        <v>0</v>
      </c>
      <c r="C25" s="28">
        <v>0</v>
      </c>
      <c r="D25" s="28">
        <v>0</v>
      </c>
      <c r="E25" s="28">
        <v>0</v>
      </c>
      <c r="F25" s="28">
        <v>0</v>
      </c>
      <c r="G25" s="28">
        <v>320</v>
      </c>
      <c r="H25" s="28">
        <v>0</v>
      </c>
      <c r="I25" s="28">
        <v>0</v>
      </c>
      <c r="J25" s="28">
        <v>0</v>
      </c>
      <c r="K25" s="28">
        <v>0</v>
      </c>
      <c r="L25" s="29"/>
      <c r="M25" s="29"/>
      <c r="N25" s="28">
        <f t="shared" si="0"/>
        <v>320</v>
      </c>
    </row>
    <row r="26" spans="1:16" x14ac:dyDescent="0.25">
      <c r="A26" s="44" t="s">
        <v>12</v>
      </c>
      <c r="B26" s="28">
        <v>0</v>
      </c>
      <c r="C26" s="28">
        <v>0</v>
      </c>
      <c r="D26" s="28">
        <v>0</v>
      </c>
      <c r="E26" s="28">
        <v>59200</v>
      </c>
      <c r="F26" s="28">
        <v>207084</v>
      </c>
      <c r="G26" s="28">
        <v>0</v>
      </c>
      <c r="H26" s="28">
        <v>129982.5</v>
      </c>
      <c r="I26" s="28">
        <v>24502.560000000001</v>
      </c>
      <c r="J26" s="28">
        <v>29418.799999999999</v>
      </c>
      <c r="K26" s="28">
        <v>15106.09</v>
      </c>
      <c r="L26" s="29"/>
      <c r="M26" s="29"/>
      <c r="N26" s="28">
        <f t="shared" si="0"/>
        <v>465293.95</v>
      </c>
    </row>
    <row r="27" spans="1:16" x14ac:dyDescent="0.25">
      <c r="A27" s="44" t="s">
        <v>13</v>
      </c>
      <c r="B27" s="28">
        <v>0</v>
      </c>
      <c r="C27" s="28">
        <v>405333.07</v>
      </c>
      <c r="D27" s="28">
        <v>1748746.3</v>
      </c>
      <c r="E27" s="28">
        <v>396102.77</v>
      </c>
      <c r="F27" s="28">
        <v>783474.62</v>
      </c>
      <c r="G27" s="28">
        <v>388976</v>
      </c>
      <c r="H27" s="28">
        <v>399177.7</v>
      </c>
      <c r="I27" s="28">
        <v>396938.56</v>
      </c>
      <c r="J27" s="28">
        <v>395141.38</v>
      </c>
      <c r="K27" s="28">
        <v>2441124.4</v>
      </c>
      <c r="L27" s="29"/>
      <c r="M27" s="29"/>
      <c r="N27" s="28">
        <f t="shared" si="0"/>
        <v>7355014.8000000007</v>
      </c>
    </row>
    <row r="28" spans="1:16" ht="24.75" x14ac:dyDescent="0.25">
      <c r="A28" s="46" t="s">
        <v>14</v>
      </c>
      <c r="B28" s="28">
        <v>0</v>
      </c>
      <c r="C28" s="28">
        <v>53433.16</v>
      </c>
      <c r="D28" s="28">
        <v>12685</v>
      </c>
      <c r="E28" s="28">
        <v>39904.519999999997</v>
      </c>
      <c r="F28" s="28">
        <v>6499.99</v>
      </c>
      <c r="G28" s="28">
        <v>30432.2</v>
      </c>
      <c r="H28" s="28">
        <v>41626</v>
      </c>
      <c r="I28" s="28">
        <v>25370</v>
      </c>
      <c r="J28" s="28">
        <v>22024</v>
      </c>
      <c r="K28" s="28">
        <v>25785.93</v>
      </c>
      <c r="L28" s="29"/>
      <c r="M28" s="29"/>
      <c r="N28" s="28">
        <f t="shared" si="0"/>
        <v>257760.8</v>
      </c>
    </row>
    <row r="29" spans="1:16" x14ac:dyDescent="0.25">
      <c r="A29" s="44" t="s">
        <v>15</v>
      </c>
      <c r="B29" s="28">
        <v>222108.06</v>
      </c>
      <c r="C29" s="28">
        <v>261554.65</v>
      </c>
      <c r="D29" s="28">
        <v>255962.97</v>
      </c>
      <c r="E29" s="28">
        <v>626518.28</v>
      </c>
      <c r="F29" s="28">
        <v>263050.88</v>
      </c>
      <c r="G29" s="28">
        <v>75232.91</v>
      </c>
      <c r="H29" s="28">
        <v>558453.96</v>
      </c>
      <c r="I29" s="28">
        <v>197055.58</v>
      </c>
      <c r="J29" s="28">
        <v>195063.67</v>
      </c>
      <c r="K29" s="28">
        <v>1391669.75</v>
      </c>
      <c r="L29" s="29"/>
      <c r="M29" s="29"/>
      <c r="N29" s="28">
        <f t="shared" si="0"/>
        <v>4046670.71</v>
      </c>
    </row>
    <row r="30" spans="1:16" x14ac:dyDescent="0.25">
      <c r="A30" s="44" t="s">
        <v>16</v>
      </c>
      <c r="B30" s="28">
        <v>0</v>
      </c>
      <c r="C30" s="28">
        <v>0</v>
      </c>
      <c r="D30" s="28">
        <v>20694.96</v>
      </c>
      <c r="E30" s="28">
        <v>0</v>
      </c>
      <c r="F30" s="28">
        <v>0</v>
      </c>
      <c r="G30" s="28">
        <v>31912.9</v>
      </c>
      <c r="H30" s="28">
        <v>0</v>
      </c>
      <c r="I30" s="28">
        <v>0</v>
      </c>
      <c r="J30" s="28">
        <v>0</v>
      </c>
      <c r="K30" s="28">
        <v>2699.98</v>
      </c>
      <c r="L30" s="29"/>
      <c r="M30" s="29"/>
      <c r="N30" s="28">
        <f t="shared" si="0"/>
        <v>55307.840000000004</v>
      </c>
    </row>
    <row r="31" spans="1:16" x14ac:dyDescent="0.25">
      <c r="A31" s="43" t="s">
        <v>17</v>
      </c>
      <c r="B31" s="23">
        <v>403653.72</v>
      </c>
      <c r="C31" s="23">
        <v>257723.5</v>
      </c>
      <c r="D31" s="23">
        <v>1537173.55</v>
      </c>
      <c r="E31" s="23">
        <v>102665.94</v>
      </c>
      <c r="F31" s="23">
        <v>6032931.1500000004</v>
      </c>
      <c r="G31" s="23">
        <v>1817943.73</v>
      </c>
      <c r="H31" s="23">
        <v>235025.32</v>
      </c>
      <c r="I31" s="23">
        <v>1834434.27</v>
      </c>
      <c r="J31" s="23">
        <v>2301060.69</v>
      </c>
      <c r="K31" s="23">
        <v>3616049.89</v>
      </c>
      <c r="L31" s="26"/>
      <c r="M31" s="26"/>
      <c r="N31" s="23">
        <f t="shared" si="0"/>
        <v>18138661.759999998</v>
      </c>
      <c r="O31" s="2"/>
      <c r="P31" s="2"/>
    </row>
    <row r="32" spans="1:16" x14ac:dyDescent="0.25">
      <c r="A32" s="44" t="s">
        <v>18</v>
      </c>
      <c r="B32" s="28">
        <v>0</v>
      </c>
      <c r="C32" s="28">
        <v>177540.01</v>
      </c>
      <c r="D32" s="28">
        <v>31615.5</v>
      </c>
      <c r="E32" s="28">
        <v>29740</v>
      </c>
      <c r="F32" s="28">
        <v>173843.36</v>
      </c>
      <c r="G32" s="28">
        <v>115968.83</v>
      </c>
      <c r="H32" s="28">
        <v>8437</v>
      </c>
      <c r="I32" s="28">
        <v>32220</v>
      </c>
      <c r="J32" s="28">
        <v>190903.7</v>
      </c>
      <c r="K32" s="28">
        <v>58502.15</v>
      </c>
      <c r="L32" s="29"/>
      <c r="M32" s="29"/>
      <c r="N32" s="28">
        <f t="shared" si="0"/>
        <v>818770.54999999993</v>
      </c>
    </row>
    <row r="33" spans="1:16" x14ac:dyDescent="0.25">
      <c r="A33" s="44" t="s">
        <v>19</v>
      </c>
      <c r="B33" s="28">
        <v>0</v>
      </c>
      <c r="C33" s="28">
        <v>0</v>
      </c>
      <c r="D33" s="28">
        <v>0</v>
      </c>
      <c r="E33" s="28">
        <v>0</v>
      </c>
      <c r="F33" s="28">
        <v>33969.050000000003</v>
      </c>
      <c r="G33" s="28">
        <v>97350</v>
      </c>
      <c r="H33" s="28">
        <v>0</v>
      </c>
      <c r="I33" s="28">
        <v>5310</v>
      </c>
      <c r="J33" s="28">
        <v>8500</v>
      </c>
      <c r="K33" s="28">
        <v>480.26</v>
      </c>
      <c r="L33" s="29"/>
      <c r="M33" s="29"/>
      <c r="N33" s="28">
        <f t="shared" si="0"/>
        <v>145609.31</v>
      </c>
    </row>
    <row r="34" spans="1:16" x14ac:dyDescent="0.25">
      <c r="A34" s="44" t="s">
        <v>41</v>
      </c>
      <c r="B34" s="28">
        <v>0</v>
      </c>
      <c r="C34" s="28">
        <v>20850</v>
      </c>
      <c r="D34" s="28">
        <v>173403.09</v>
      </c>
      <c r="E34" s="28">
        <v>0</v>
      </c>
      <c r="F34" s="28">
        <v>767</v>
      </c>
      <c r="G34" s="28">
        <v>1272910.9099999999</v>
      </c>
      <c r="H34" s="28">
        <v>0</v>
      </c>
      <c r="I34" s="28">
        <v>39.909999999999997</v>
      </c>
      <c r="J34" s="28">
        <v>0</v>
      </c>
      <c r="K34" s="28">
        <v>1593086.65</v>
      </c>
      <c r="L34" s="29"/>
      <c r="M34" s="29"/>
      <c r="N34" s="28">
        <f t="shared" si="0"/>
        <v>3061057.5599999996</v>
      </c>
      <c r="O34" s="2"/>
      <c r="P34" s="2"/>
    </row>
    <row r="35" spans="1:16" x14ac:dyDescent="0.25">
      <c r="A35" s="44" t="s">
        <v>20</v>
      </c>
      <c r="B35" s="28">
        <v>0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9"/>
      <c r="M35" s="29"/>
      <c r="N35" s="28">
        <f t="shared" si="0"/>
        <v>0</v>
      </c>
      <c r="O35" s="2"/>
      <c r="P35" s="2"/>
    </row>
    <row r="36" spans="1:16" x14ac:dyDescent="0.25">
      <c r="A36" s="44" t="s">
        <v>42</v>
      </c>
      <c r="B36" s="28">
        <v>0</v>
      </c>
      <c r="C36" s="28">
        <v>1951.99</v>
      </c>
      <c r="D36" s="28">
        <v>0</v>
      </c>
      <c r="E36" s="28">
        <v>1075.99</v>
      </c>
      <c r="F36" s="28">
        <v>5884.02</v>
      </c>
      <c r="G36" s="28">
        <v>5659.02</v>
      </c>
      <c r="H36" s="28">
        <v>75451.56</v>
      </c>
      <c r="I36" s="28">
        <v>14991.97</v>
      </c>
      <c r="J36" s="28">
        <v>564.98</v>
      </c>
      <c r="K36" s="28">
        <v>15411.55</v>
      </c>
      <c r="L36" s="29"/>
      <c r="M36" s="29"/>
      <c r="N36" s="28">
        <f t="shared" si="0"/>
        <v>120991.08</v>
      </c>
    </row>
    <row r="37" spans="1:16" x14ac:dyDescent="0.25">
      <c r="A37" s="44" t="s">
        <v>21</v>
      </c>
      <c r="B37" s="28">
        <v>403653.72</v>
      </c>
      <c r="C37" s="28">
        <v>14102.8</v>
      </c>
      <c r="D37" s="28">
        <v>0</v>
      </c>
      <c r="E37" s="28">
        <v>17389.46</v>
      </c>
      <c r="F37" s="28">
        <v>31496.27</v>
      </c>
      <c r="G37" s="28">
        <v>54186.3</v>
      </c>
      <c r="H37" s="28">
        <v>65649.3</v>
      </c>
      <c r="I37" s="28">
        <v>29126.84</v>
      </c>
      <c r="J37" s="28">
        <v>20211.64</v>
      </c>
      <c r="K37" s="28">
        <v>12331.58</v>
      </c>
      <c r="L37" s="29"/>
      <c r="M37" s="29"/>
      <c r="N37" s="28">
        <f t="shared" si="0"/>
        <v>648147.90999999992</v>
      </c>
    </row>
    <row r="38" spans="1:16" x14ac:dyDescent="0.25">
      <c r="A38" s="44" t="s">
        <v>22</v>
      </c>
      <c r="B38" s="28">
        <v>0</v>
      </c>
      <c r="C38" s="28">
        <v>1295</v>
      </c>
      <c r="D38" s="28">
        <v>177214.02</v>
      </c>
      <c r="E38" s="28">
        <v>7303.03</v>
      </c>
      <c r="F38" s="28">
        <v>4942837.4000000004</v>
      </c>
      <c r="G38" s="28">
        <v>84421.67</v>
      </c>
      <c r="H38" s="28">
        <v>1829</v>
      </c>
      <c r="I38" s="28">
        <v>1688942.01</v>
      </c>
      <c r="J38" s="28">
        <v>1791640</v>
      </c>
      <c r="K38" s="28">
        <v>1813863.31</v>
      </c>
      <c r="L38" s="29"/>
      <c r="M38" s="29"/>
      <c r="N38" s="28">
        <f t="shared" si="0"/>
        <v>10509345.439999999</v>
      </c>
    </row>
    <row r="39" spans="1:16" x14ac:dyDescent="0.25">
      <c r="A39" s="44" t="s">
        <v>23</v>
      </c>
      <c r="B39" s="28">
        <v>0</v>
      </c>
      <c r="C39" s="28">
        <v>41983.7</v>
      </c>
      <c r="D39" s="28">
        <v>1154940.94</v>
      </c>
      <c r="E39" s="28">
        <v>47157.46</v>
      </c>
      <c r="F39" s="28">
        <v>844134.05</v>
      </c>
      <c r="G39" s="28">
        <v>187447</v>
      </c>
      <c r="H39" s="28">
        <v>83658.460000000006</v>
      </c>
      <c r="I39" s="28">
        <v>63803.54</v>
      </c>
      <c r="J39" s="28">
        <v>289240.37</v>
      </c>
      <c r="K39" s="28">
        <v>122374.39</v>
      </c>
      <c r="L39" s="29"/>
      <c r="M39" s="29"/>
      <c r="N39" s="28">
        <f t="shared" si="0"/>
        <v>2834739.91</v>
      </c>
    </row>
    <row r="40" spans="1:16" x14ac:dyDescent="0.25">
      <c r="A40" s="43" t="s">
        <v>26</v>
      </c>
      <c r="B40" s="23">
        <v>0</v>
      </c>
      <c r="C40" s="23">
        <v>4655</v>
      </c>
      <c r="D40" s="23">
        <v>58144.800000000003</v>
      </c>
      <c r="E40" s="23">
        <v>0</v>
      </c>
      <c r="F40" s="23">
        <v>0</v>
      </c>
      <c r="G40" s="23">
        <v>62534.05</v>
      </c>
      <c r="H40" s="23">
        <v>209097.62</v>
      </c>
      <c r="I40" s="23">
        <v>0</v>
      </c>
      <c r="J40" s="23">
        <v>0</v>
      </c>
      <c r="K40" s="23">
        <v>15340</v>
      </c>
      <c r="L40" s="26"/>
      <c r="M40" s="26"/>
      <c r="N40" s="23">
        <f t="shared" si="0"/>
        <v>349771.47</v>
      </c>
      <c r="O40" s="2"/>
      <c r="P40" s="2"/>
    </row>
    <row r="41" spans="1:16" x14ac:dyDescent="0.25">
      <c r="A41" s="44" t="s">
        <v>27</v>
      </c>
      <c r="B41" s="28">
        <v>0</v>
      </c>
      <c r="C41" s="28">
        <v>0</v>
      </c>
      <c r="D41" s="28">
        <v>51674.559999999998</v>
      </c>
      <c r="E41" s="28">
        <v>0</v>
      </c>
      <c r="F41" s="28">
        <v>0</v>
      </c>
      <c r="G41" s="28">
        <v>58372</v>
      </c>
      <c r="H41" s="28">
        <v>0</v>
      </c>
      <c r="I41" s="28">
        <v>0</v>
      </c>
      <c r="J41" s="28">
        <v>0</v>
      </c>
      <c r="K41" s="28">
        <v>15340</v>
      </c>
      <c r="L41" s="29"/>
      <c r="M41" s="29"/>
      <c r="N41" s="28">
        <f t="shared" si="0"/>
        <v>125386.56</v>
      </c>
    </row>
    <row r="42" spans="1:16" x14ac:dyDescent="0.25">
      <c r="A42" s="44" t="s">
        <v>28</v>
      </c>
      <c r="B42" s="28">
        <v>0</v>
      </c>
      <c r="C42" s="28">
        <v>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9"/>
      <c r="M42" s="29"/>
      <c r="N42" s="28">
        <f t="shared" si="0"/>
        <v>0</v>
      </c>
    </row>
    <row r="43" spans="1:16" x14ac:dyDescent="0.25">
      <c r="A43" s="44" t="s">
        <v>29</v>
      </c>
      <c r="B43" s="28">
        <v>0</v>
      </c>
      <c r="C43" s="28">
        <v>4655</v>
      </c>
      <c r="D43" s="28">
        <v>0</v>
      </c>
      <c r="E43" s="28">
        <v>0</v>
      </c>
      <c r="F43" s="28">
        <v>0</v>
      </c>
      <c r="G43" s="28">
        <v>4162.05</v>
      </c>
      <c r="H43" s="28">
        <v>209097.62</v>
      </c>
      <c r="I43" s="28">
        <v>0</v>
      </c>
      <c r="J43" s="28">
        <v>0</v>
      </c>
      <c r="K43" s="28">
        <v>0</v>
      </c>
      <c r="L43" s="29"/>
      <c r="M43" s="29"/>
      <c r="N43" s="28">
        <f t="shared" si="0"/>
        <v>217914.66999999998</v>
      </c>
      <c r="O43" s="2"/>
      <c r="P43" s="2"/>
    </row>
    <row r="44" spans="1:16" x14ac:dyDescent="0.25">
      <c r="A44" s="44" t="s">
        <v>30</v>
      </c>
      <c r="B44" s="28">
        <v>0</v>
      </c>
      <c r="C44" s="28">
        <v>0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9"/>
      <c r="M44" s="29"/>
      <c r="N44" s="28">
        <f t="shared" si="0"/>
        <v>0</v>
      </c>
      <c r="O44" s="2"/>
      <c r="P44" s="2"/>
    </row>
    <row r="45" spans="1:16" x14ac:dyDescent="0.25">
      <c r="A45" s="44" t="s">
        <v>31</v>
      </c>
      <c r="B45" s="28">
        <v>0</v>
      </c>
      <c r="C45" s="28">
        <v>0</v>
      </c>
      <c r="D45" s="28">
        <v>6470.24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9"/>
      <c r="M45" s="29"/>
      <c r="N45" s="28">
        <f t="shared" si="0"/>
        <v>6470.24</v>
      </c>
    </row>
    <row r="46" spans="1:16" x14ac:dyDescent="0.25">
      <c r="A46" s="43" t="s">
        <v>32</v>
      </c>
      <c r="B46" s="23">
        <v>0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3">
        <v>0</v>
      </c>
      <c r="L46" s="26"/>
      <c r="M46" s="26"/>
      <c r="N46" s="23">
        <f t="shared" si="0"/>
        <v>0</v>
      </c>
      <c r="O46" s="2"/>
      <c r="P46" s="2"/>
    </row>
    <row r="47" spans="1:16" x14ac:dyDescent="0.25">
      <c r="A47" s="44" t="s">
        <v>33</v>
      </c>
      <c r="B47" s="28">
        <v>0</v>
      </c>
      <c r="C47" s="28">
        <v>0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9"/>
      <c r="M47" s="29"/>
      <c r="N47" s="28">
        <f t="shared" si="0"/>
        <v>0</v>
      </c>
    </row>
    <row r="48" spans="1:16" x14ac:dyDescent="0.25">
      <c r="A48" s="40" t="s">
        <v>81</v>
      </c>
      <c r="B48" s="23">
        <v>10637649.289999999</v>
      </c>
      <c r="C48" s="23">
        <v>7108707.0899999999</v>
      </c>
      <c r="D48" s="23">
        <v>6246797.4900000002</v>
      </c>
      <c r="E48" s="23">
        <v>6268194.8399999999</v>
      </c>
      <c r="F48" s="23">
        <v>7397931.5700000003</v>
      </c>
      <c r="G48" s="23">
        <v>7912721.5700000003</v>
      </c>
      <c r="H48" s="23">
        <v>5675119.0599999996</v>
      </c>
      <c r="I48" s="23">
        <v>6330191.9199999999</v>
      </c>
      <c r="J48" s="23">
        <v>6455258.3399999999</v>
      </c>
      <c r="K48" s="23">
        <v>5642706.8300000001</v>
      </c>
      <c r="L48" s="26"/>
      <c r="M48" s="26"/>
      <c r="N48" s="23">
        <f t="shared" si="0"/>
        <v>69675278</v>
      </c>
      <c r="O48" s="2"/>
      <c r="P48" s="2"/>
    </row>
    <row r="49" spans="1:16" x14ac:dyDescent="0.25">
      <c r="A49" s="41" t="s">
        <v>79</v>
      </c>
      <c r="B49" s="23">
        <v>0</v>
      </c>
      <c r="C49" s="23">
        <v>4511284.7699999996</v>
      </c>
      <c r="D49" s="23">
        <v>916381.18</v>
      </c>
      <c r="E49" s="23">
        <v>891807.52</v>
      </c>
      <c r="F49" s="23">
        <v>891807.52</v>
      </c>
      <c r="G49" s="23">
        <v>891807.52</v>
      </c>
      <c r="H49" s="23">
        <v>891807.52</v>
      </c>
      <c r="I49" s="23">
        <v>891807.52</v>
      </c>
      <c r="J49" s="23">
        <v>891807.52</v>
      </c>
      <c r="K49" s="23">
        <v>891807.52</v>
      </c>
      <c r="L49" s="26"/>
      <c r="M49" s="26"/>
      <c r="N49" s="23">
        <f t="shared" si="0"/>
        <v>11670318.589999996</v>
      </c>
      <c r="O49" s="2"/>
      <c r="P49" s="2"/>
    </row>
    <row r="50" spans="1:16" x14ac:dyDescent="0.25">
      <c r="A50" s="42" t="s">
        <v>1</v>
      </c>
      <c r="B50" s="23">
        <v>0</v>
      </c>
      <c r="C50" s="23">
        <v>4511284.7699999996</v>
      </c>
      <c r="D50" s="23">
        <v>916381.18</v>
      </c>
      <c r="E50" s="23">
        <v>891807.52</v>
      </c>
      <c r="F50" s="23">
        <v>891807.52</v>
      </c>
      <c r="G50" s="23">
        <v>891807.52</v>
      </c>
      <c r="H50" s="23">
        <v>891807.52</v>
      </c>
      <c r="I50" s="23">
        <v>891807.52</v>
      </c>
      <c r="J50" s="23">
        <v>891807.52</v>
      </c>
      <c r="K50" s="23">
        <v>891807.52</v>
      </c>
      <c r="L50" s="26"/>
      <c r="M50" s="26"/>
      <c r="N50" s="23">
        <f t="shared" si="0"/>
        <v>11670318.589999996</v>
      </c>
      <c r="O50" s="2"/>
      <c r="P50" s="2"/>
    </row>
    <row r="51" spans="1:16" x14ac:dyDescent="0.25">
      <c r="A51" s="43" t="s">
        <v>2</v>
      </c>
      <c r="B51" s="23">
        <v>0</v>
      </c>
      <c r="C51" s="23">
        <v>4511284.7699999996</v>
      </c>
      <c r="D51" s="23">
        <v>916381.18</v>
      </c>
      <c r="E51" s="23">
        <v>891807.52</v>
      </c>
      <c r="F51" s="23">
        <v>891807.52</v>
      </c>
      <c r="G51" s="23">
        <v>891807.52</v>
      </c>
      <c r="H51" s="23">
        <v>891807.52</v>
      </c>
      <c r="I51" s="23">
        <v>891807.52</v>
      </c>
      <c r="J51" s="23">
        <v>891807.52</v>
      </c>
      <c r="K51" s="23">
        <v>891807.52</v>
      </c>
      <c r="L51" s="26"/>
      <c r="M51" s="26"/>
      <c r="N51" s="23">
        <f t="shared" si="0"/>
        <v>11670318.589999996</v>
      </c>
      <c r="O51" s="2"/>
      <c r="P51" s="2"/>
    </row>
    <row r="52" spans="1:16" x14ac:dyDescent="0.25">
      <c r="A52" s="44" t="s">
        <v>3</v>
      </c>
      <c r="B52" s="28">
        <v>0</v>
      </c>
      <c r="C52" s="28">
        <v>3914180</v>
      </c>
      <c r="D52" s="28">
        <v>795600</v>
      </c>
      <c r="E52" s="28">
        <v>774100</v>
      </c>
      <c r="F52" s="28">
        <v>774100</v>
      </c>
      <c r="G52" s="28">
        <v>774100</v>
      </c>
      <c r="H52" s="28">
        <v>774100</v>
      </c>
      <c r="I52" s="28">
        <v>774100</v>
      </c>
      <c r="J52" s="28">
        <v>774100</v>
      </c>
      <c r="K52" s="28">
        <v>774100</v>
      </c>
      <c r="L52" s="29"/>
      <c r="M52" s="29"/>
      <c r="N52" s="28">
        <f t="shared" si="0"/>
        <v>10128480</v>
      </c>
    </row>
    <row r="53" spans="1:16" x14ac:dyDescent="0.25">
      <c r="A53" s="44" t="s">
        <v>6</v>
      </c>
      <c r="B53" s="28">
        <v>0</v>
      </c>
      <c r="C53" s="28">
        <v>597104.77</v>
      </c>
      <c r="D53" s="28">
        <v>120781.18</v>
      </c>
      <c r="E53" s="28">
        <v>117707.52</v>
      </c>
      <c r="F53" s="28">
        <v>117707.52</v>
      </c>
      <c r="G53" s="28">
        <v>117707.52</v>
      </c>
      <c r="H53" s="28">
        <v>117707.52</v>
      </c>
      <c r="I53" s="28">
        <v>117707.52</v>
      </c>
      <c r="J53" s="28">
        <v>117707.52</v>
      </c>
      <c r="K53" s="28">
        <v>117707.52</v>
      </c>
      <c r="L53" s="29"/>
      <c r="M53" s="29"/>
      <c r="N53" s="28">
        <f t="shared" si="0"/>
        <v>1541838.59</v>
      </c>
    </row>
    <row r="54" spans="1:16" x14ac:dyDescent="0.25">
      <c r="A54" s="41" t="s">
        <v>80</v>
      </c>
      <c r="B54" s="23">
        <v>10637649.289999999</v>
      </c>
      <c r="C54" s="23">
        <v>2597422.3199999998</v>
      </c>
      <c r="D54" s="23">
        <v>5330416.3099999996</v>
      </c>
      <c r="E54" s="23">
        <v>5376387.3200000003</v>
      </c>
      <c r="F54" s="23">
        <v>6506124.0499999998</v>
      </c>
      <c r="G54" s="23">
        <v>7020914.0499999998</v>
      </c>
      <c r="H54" s="23">
        <v>4783311.54</v>
      </c>
      <c r="I54" s="23">
        <v>5438384.4000000004</v>
      </c>
      <c r="J54" s="23">
        <v>5563450.8200000003</v>
      </c>
      <c r="K54" s="23">
        <v>4750899.3099999996</v>
      </c>
      <c r="L54" s="26"/>
      <c r="M54" s="26"/>
      <c r="N54" s="23">
        <f t="shared" si="0"/>
        <v>58004959.409999996</v>
      </c>
      <c r="O54" s="2"/>
      <c r="P54" s="2"/>
    </row>
    <row r="55" spans="1:16" x14ac:dyDescent="0.25">
      <c r="A55" s="42" t="s">
        <v>1</v>
      </c>
      <c r="B55" s="23">
        <v>10637649.289999999</v>
      </c>
      <c r="C55" s="23">
        <v>2597422.3199999998</v>
      </c>
      <c r="D55" s="23">
        <v>5330416.3099999996</v>
      </c>
      <c r="E55" s="23">
        <v>5376387.3200000003</v>
      </c>
      <c r="F55" s="23">
        <v>6506124.0499999998</v>
      </c>
      <c r="G55" s="23">
        <v>7020914.0499999998</v>
      </c>
      <c r="H55" s="23">
        <v>4783311.54</v>
      </c>
      <c r="I55" s="23">
        <v>5438384.4000000004</v>
      </c>
      <c r="J55" s="23">
        <v>5563450.8200000003</v>
      </c>
      <c r="K55" s="23">
        <v>4750899.3099999996</v>
      </c>
      <c r="L55" s="26"/>
      <c r="M55" s="26"/>
      <c r="N55" s="23">
        <f t="shared" si="0"/>
        <v>58004959.409999996</v>
      </c>
      <c r="O55" s="2"/>
      <c r="P55" s="2"/>
    </row>
    <row r="56" spans="1:16" x14ac:dyDescent="0.25">
      <c r="A56" s="43" t="s">
        <v>2</v>
      </c>
      <c r="B56" s="23">
        <v>5709849.29</v>
      </c>
      <c r="C56" s="23">
        <v>1123593.52</v>
      </c>
      <c r="D56" s="23">
        <v>4589316.3099999996</v>
      </c>
      <c r="E56" s="23">
        <v>4561603.51</v>
      </c>
      <c r="F56" s="23">
        <v>5685751.0899999999</v>
      </c>
      <c r="G56" s="23">
        <v>5158214.05</v>
      </c>
      <c r="H56" s="23">
        <v>4590900.72</v>
      </c>
      <c r="I56" s="23">
        <v>4602434.72</v>
      </c>
      <c r="J56" s="23">
        <v>4619735.72</v>
      </c>
      <c r="K56" s="23">
        <v>4576675.45</v>
      </c>
      <c r="L56" s="26"/>
      <c r="M56" s="26"/>
      <c r="N56" s="23">
        <f t="shared" si="0"/>
        <v>45218074.380000003</v>
      </c>
      <c r="O56" s="2"/>
      <c r="P56" s="2"/>
    </row>
    <row r="57" spans="1:16" x14ac:dyDescent="0.25">
      <c r="A57" s="44" t="s">
        <v>3</v>
      </c>
      <c r="B57" s="28">
        <v>4955280</v>
      </c>
      <c r="C57" s="28">
        <v>976100</v>
      </c>
      <c r="D57" s="28">
        <v>3982680</v>
      </c>
      <c r="E57" s="28">
        <v>3957680</v>
      </c>
      <c r="F57" s="28">
        <v>5081365.28</v>
      </c>
      <c r="G57" s="28">
        <v>4549993.33</v>
      </c>
      <c r="H57" s="28">
        <v>3982680</v>
      </c>
      <c r="I57" s="28">
        <v>3992680</v>
      </c>
      <c r="J57" s="28">
        <v>4007680</v>
      </c>
      <c r="K57" s="28">
        <v>3970346.66</v>
      </c>
      <c r="L57" s="29"/>
      <c r="M57" s="29"/>
      <c r="N57" s="28">
        <f t="shared" si="0"/>
        <v>39456485.269999996</v>
      </c>
      <c r="O57" s="2"/>
      <c r="P57" s="2"/>
    </row>
    <row r="58" spans="1:16" x14ac:dyDescent="0.25">
      <c r="A58" s="44" t="s">
        <v>4</v>
      </c>
      <c r="B58" s="28">
        <v>0</v>
      </c>
      <c r="C58" s="28">
        <v>0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9"/>
      <c r="M58" s="29"/>
      <c r="N58" s="23">
        <f t="shared" si="0"/>
        <v>0</v>
      </c>
      <c r="O58" s="2"/>
      <c r="P58" s="2"/>
    </row>
    <row r="59" spans="1:16" x14ac:dyDescent="0.25">
      <c r="A59" s="44" t="s">
        <v>6</v>
      </c>
      <c r="B59" s="28">
        <v>754569.29</v>
      </c>
      <c r="C59" s="28">
        <v>147493.51999999999</v>
      </c>
      <c r="D59" s="28">
        <v>606636.31000000006</v>
      </c>
      <c r="E59" s="28">
        <v>603923.51</v>
      </c>
      <c r="F59" s="28">
        <v>604385.81000000006</v>
      </c>
      <c r="G59" s="28">
        <v>608220.72</v>
      </c>
      <c r="H59" s="28">
        <v>608220.72</v>
      </c>
      <c r="I59" s="28">
        <v>609754.72</v>
      </c>
      <c r="J59" s="28">
        <v>612055.72</v>
      </c>
      <c r="K59" s="28">
        <v>606328.79</v>
      </c>
      <c r="L59" s="29"/>
      <c r="M59" s="29"/>
      <c r="N59" s="28">
        <f t="shared" si="0"/>
        <v>5761589.1099999994</v>
      </c>
      <c r="O59" s="2"/>
      <c r="P59" s="2"/>
    </row>
    <row r="60" spans="1:16" x14ac:dyDescent="0.25">
      <c r="A60" s="43" t="s">
        <v>7</v>
      </c>
      <c r="B60" s="23">
        <v>4927800</v>
      </c>
      <c r="C60" s="23">
        <v>1473828.8</v>
      </c>
      <c r="D60" s="23">
        <v>741100</v>
      </c>
      <c r="E60" s="23">
        <v>814783.81</v>
      </c>
      <c r="F60" s="23">
        <v>820372.96</v>
      </c>
      <c r="G60" s="23">
        <v>1862700</v>
      </c>
      <c r="H60" s="23">
        <v>192410.82</v>
      </c>
      <c r="I60" s="23">
        <v>835949.68</v>
      </c>
      <c r="J60" s="23">
        <v>943715.1</v>
      </c>
      <c r="K60" s="23">
        <v>174223.86</v>
      </c>
      <c r="L60" s="26"/>
      <c r="M60" s="26"/>
      <c r="N60" s="23">
        <f t="shared" si="0"/>
        <v>12786885.029999999</v>
      </c>
      <c r="O60" s="2"/>
      <c r="P60" s="2"/>
    </row>
    <row r="61" spans="1:16" x14ac:dyDescent="0.25">
      <c r="A61" s="44" t="s">
        <v>9</v>
      </c>
      <c r="B61" s="28">
        <v>11800</v>
      </c>
      <c r="C61" s="28">
        <v>2478.8000000000002</v>
      </c>
      <c r="D61" s="28">
        <v>0</v>
      </c>
      <c r="E61" s="28">
        <v>54883.81</v>
      </c>
      <c r="F61" s="28">
        <v>80522.960000000006</v>
      </c>
      <c r="G61" s="28">
        <v>0</v>
      </c>
      <c r="H61" s="28">
        <v>34180.82</v>
      </c>
      <c r="I61" s="28">
        <v>83199.679999999993</v>
      </c>
      <c r="J61" s="28">
        <v>27665.1</v>
      </c>
      <c r="K61" s="28">
        <v>31223.86</v>
      </c>
      <c r="L61" s="29"/>
      <c r="M61" s="29"/>
      <c r="N61" s="28">
        <f t="shared" si="0"/>
        <v>325955.02999999997</v>
      </c>
    </row>
    <row r="62" spans="1:16" ht="24.75" x14ac:dyDescent="0.25">
      <c r="A62" s="46" t="s">
        <v>14</v>
      </c>
      <c r="B62" s="28">
        <v>0</v>
      </c>
      <c r="C62" s="28">
        <v>0</v>
      </c>
      <c r="D62" s="28">
        <v>0</v>
      </c>
      <c r="E62" s="28">
        <v>0</v>
      </c>
      <c r="F62" s="28">
        <v>130500</v>
      </c>
      <c r="G62" s="28">
        <v>0</v>
      </c>
      <c r="H62" s="28">
        <v>0</v>
      </c>
      <c r="I62" s="28">
        <v>0</v>
      </c>
      <c r="J62" s="28">
        <v>0</v>
      </c>
      <c r="K62" s="28">
        <v>0</v>
      </c>
      <c r="L62" s="29"/>
      <c r="M62" s="29"/>
      <c r="N62" s="28">
        <f t="shared" si="0"/>
        <v>130500</v>
      </c>
    </row>
    <row r="63" spans="1:16" x14ac:dyDescent="0.25">
      <c r="A63" s="44" t="s">
        <v>15</v>
      </c>
      <c r="B63" s="28">
        <v>4916000</v>
      </c>
      <c r="C63" s="28">
        <v>1471350</v>
      </c>
      <c r="D63" s="28">
        <v>741100</v>
      </c>
      <c r="E63" s="28">
        <v>759900</v>
      </c>
      <c r="F63" s="28">
        <v>609350</v>
      </c>
      <c r="G63" s="28">
        <v>1862700</v>
      </c>
      <c r="H63" s="28">
        <v>158230</v>
      </c>
      <c r="I63" s="28">
        <v>752750</v>
      </c>
      <c r="J63" s="28">
        <v>916050</v>
      </c>
      <c r="K63" s="28">
        <v>143000</v>
      </c>
      <c r="L63" s="29"/>
      <c r="M63" s="29"/>
      <c r="N63" s="28">
        <f t="shared" si="0"/>
        <v>12330430</v>
      </c>
    </row>
    <row r="64" spans="1:16" x14ac:dyDescent="0.25">
      <c r="A64" s="43" t="s">
        <v>17</v>
      </c>
      <c r="B64" s="23">
        <v>0</v>
      </c>
      <c r="C64" s="23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3">
        <v>0</v>
      </c>
      <c r="K64" s="23">
        <v>0</v>
      </c>
      <c r="L64" s="26"/>
      <c r="M64" s="26"/>
      <c r="N64" s="23">
        <f t="shared" si="0"/>
        <v>0</v>
      </c>
      <c r="O64" s="2"/>
      <c r="P64" s="2"/>
    </row>
    <row r="65" spans="1:16" x14ac:dyDescent="0.25">
      <c r="A65" s="44" t="s">
        <v>41</v>
      </c>
      <c r="B65" s="28">
        <v>0</v>
      </c>
      <c r="C65" s="28">
        <v>0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9"/>
      <c r="M65" s="29"/>
      <c r="N65" s="28">
        <f t="shared" si="0"/>
        <v>0</v>
      </c>
    </row>
    <row r="66" spans="1:16" x14ac:dyDescent="0.25">
      <c r="A66" s="40" t="s">
        <v>82</v>
      </c>
      <c r="B66" s="23">
        <v>1439721</v>
      </c>
      <c r="C66" s="23">
        <v>1439721</v>
      </c>
      <c r="D66" s="23">
        <v>1439721</v>
      </c>
      <c r="E66" s="23">
        <v>1489053.69</v>
      </c>
      <c r="F66" s="23">
        <v>1806906.94</v>
      </c>
      <c r="G66" s="23">
        <v>1442906.94</v>
      </c>
      <c r="H66" s="23">
        <v>1442906.94</v>
      </c>
      <c r="I66" s="23">
        <v>1442906.94</v>
      </c>
      <c r="J66" s="23">
        <v>1396770.94</v>
      </c>
      <c r="K66" s="23">
        <v>1396770.94</v>
      </c>
      <c r="L66" s="26"/>
      <c r="M66" s="26"/>
      <c r="N66" s="23">
        <f t="shared" si="0"/>
        <v>14737386.329999996</v>
      </c>
      <c r="O66" s="2"/>
      <c r="P66" s="2"/>
    </row>
    <row r="67" spans="1:16" x14ac:dyDescent="0.25">
      <c r="A67" s="41" t="s">
        <v>79</v>
      </c>
      <c r="B67" s="23">
        <v>0</v>
      </c>
      <c r="C67" s="23">
        <v>1439721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6"/>
      <c r="M67" s="26"/>
      <c r="N67" s="23">
        <f t="shared" si="0"/>
        <v>1439721</v>
      </c>
      <c r="O67" s="2"/>
      <c r="P67" s="2"/>
    </row>
    <row r="68" spans="1:16" x14ac:dyDescent="0.25">
      <c r="A68" s="42" t="s">
        <v>1</v>
      </c>
      <c r="B68" s="23">
        <v>0</v>
      </c>
      <c r="C68" s="23">
        <v>1439721</v>
      </c>
      <c r="D68" s="23">
        <v>0</v>
      </c>
      <c r="E68" s="23">
        <v>0</v>
      </c>
      <c r="F68" s="23">
        <v>0</v>
      </c>
      <c r="G68" s="23">
        <v>0</v>
      </c>
      <c r="H68" s="23">
        <v>0</v>
      </c>
      <c r="I68" s="23">
        <v>0</v>
      </c>
      <c r="J68" s="23">
        <v>0</v>
      </c>
      <c r="K68" s="23">
        <v>0</v>
      </c>
      <c r="L68" s="26"/>
      <c r="M68" s="26"/>
      <c r="N68" s="23">
        <f t="shared" si="0"/>
        <v>1439721</v>
      </c>
      <c r="O68" s="2"/>
      <c r="P68" s="2"/>
    </row>
    <row r="69" spans="1:16" x14ac:dyDescent="0.25">
      <c r="A69" s="43" t="s">
        <v>2</v>
      </c>
      <c r="B69" s="23">
        <v>0</v>
      </c>
      <c r="C69" s="23">
        <v>1439721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23">
        <v>0</v>
      </c>
      <c r="L69" s="26"/>
      <c r="M69" s="26"/>
      <c r="N69" s="23">
        <f t="shared" si="0"/>
        <v>1439721</v>
      </c>
      <c r="O69" s="2"/>
      <c r="P69" s="2"/>
    </row>
    <row r="70" spans="1:16" x14ac:dyDescent="0.25">
      <c r="A70" s="44" t="s">
        <v>3</v>
      </c>
      <c r="B70" s="28">
        <v>0</v>
      </c>
      <c r="C70" s="28">
        <v>1253205</v>
      </c>
      <c r="D70" s="28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8">
        <v>0</v>
      </c>
      <c r="L70" s="29"/>
      <c r="M70" s="29"/>
      <c r="N70" s="28">
        <f t="shared" si="0"/>
        <v>1253205</v>
      </c>
    </row>
    <row r="71" spans="1:16" x14ac:dyDescent="0.25">
      <c r="A71" s="44" t="s">
        <v>6</v>
      </c>
      <c r="B71" s="28">
        <v>0</v>
      </c>
      <c r="C71" s="28">
        <v>186516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9"/>
      <c r="M71" s="29"/>
      <c r="N71" s="28">
        <f t="shared" si="0"/>
        <v>186516</v>
      </c>
    </row>
    <row r="72" spans="1:16" x14ac:dyDescent="0.25">
      <c r="A72" s="41" t="s">
        <v>80</v>
      </c>
      <c r="B72" s="23">
        <v>1439721</v>
      </c>
      <c r="C72" s="23">
        <v>0</v>
      </c>
      <c r="D72" s="23">
        <v>1439721</v>
      </c>
      <c r="E72" s="23">
        <v>1489053.69</v>
      </c>
      <c r="F72" s="23">
        <v>1806906.94</v>
      </c>
      <c r="G72" s="23">
        <v>1442906.94</v>
      </c>
      <c r="H72" s="23">
        <v>1442906.94</v>
      </c>
      <c r="I72" s="23">
        <v>1442906.94</v>
      </c>
      <c r="J72" s="23">
        <v>1396770.94</v>
      </c>
      <c r="K72" s="23">
        <v>1396770.94</v>
      </c>
      <c r="L72" s="26"/>
      <c r="M72" s="26"/>
      <c r="N72" s="23">
        <f t="shared" si="0"/>
        <v>13297665.329999996</v>
      </c>
      <c r="O72" s="2"/>
      <c r="P72" s="2"/>
    </row>
    <row r="73" spans="1:16" x14ac:dyDescent="0.25">
      <c r="A73" s="42" t="s">
        <v>1</v>
      </c>
      <c r="B73" s="23">
        <v>1439721</v>
      </c>
      <c r="C73" s="23">
        <v>0</v>
      </c>
      <c r="D73" s="23">
        <v>1439721</v>
      </c>
      <c r="E73" s="23">
        <v>1489053.69</v>
      </c>
      <c r="F73" s="23">
        <v>1806906.94</v>
      </c>
      <c r="G73" s="23">
        <v>1442906.94</v>
      </c>
      <c r="H73" s="23">
        <v>1442906.94</v>
      </c>
      <c r="I73" s="23">
        <v>1442906.94</v>
      </c>
      <c r="J73" s="23">
        <v>1396770.94</v>
      </c>
      <c r="K73" s="23">
        <v>1396770.94</v>
      </c>
      <c r="L73" s="26"/>
      <c r="M73" s="26"/>
      <c r="N73" s="23">
        <f t="shared" ref="N73:N92" si="1">+B73+C73+D73+E73+F73+G73+H73+I73+J73+K73+L73+M73</f>
        <v>13297665.329999996</v>
      </c>
      <c r="O73" s="2"/>
      <c r="P73" s="2"/>
    </row>
    <row r="74" spans="1:16" x14ac:dyDescent="0.25">
      <c r="A74" s="43" t="s">
        <v>2</v>
      </c>
      <c r="B74" s="23">
        <v>1439721</v>
      </c>
      <c r="C74" s="23">
        <v>0</v>
      </c>
      <c r="D74" s="23">
        <v>1439721</v>
      </c>
      <c r="E74" s="23">
        <v>1489053.69</v>
      </c>
      <c r="F74" s="23">
        <v>1806906.94</v>
      </c>
      <c r="G74" s="23">
        <v>1442906.94</v>
      </c>
      <c r="H74" s="23">
        <v>1442906.94</v>
      </c>
      <c r="I74" s="23">
        <v>1442906.94</v>
      </c>
      <c r="J74" s="23">
        <v>1396770.94</v>
      </c>
      <c r="K74" s="23">
        <v>1396770.94</v>
      </c>
      <c r="L74" s="26"/>
      <c r="M74" s="26"/>
      <c r="N74" s="23">
        <f t="shared" si="1"/>
        <v>13297665.329999996</v>
      </c>
      <c r="O74" s="2"/>
      <c r="P74" s="2"/>
    </row>
    <row r="75" spans="1:16" x14ac:dyDescent="0.25">
      <c r="A75" s="44" t="s">
        <v>3</v>
      </c>
      <c r="B75" s="28">
        <v>1253205</v>
      </c>
      <c r="C75" s="28">
        <v>0</v>
      </c>
      <c r="D75" s="28">
        <v>1253205</v>
      </c>
      <c r="E75" s="28">
        <v>1299351.75</v>
      </c>
      <c r="F75" s="28">
        <v>1617205</v>
      </c>
      <c r="G75" s="28">
        <v>1253205</v>
      </c>
      <c r="H75" s="28">
        <v>1253205</v>
      </c>
      <c r="I75" s="28">
        <v>1253205</v>
      </c>
      <c r="J75" s="28">
        <v>1213205</v>
      </c>
      <c r="K75" s="28">
        <v>1213205</v>
      </c>
      <c r="L75" s="29"/>
      <c r="M75" s="29"/>
      <c r="N75" s="28">
        <f t="shared" si="1"/>
        <v>11608991.75</v>
      </c>
    </row>
    <row r="76" spans="1:16" x14ac:dyDescent="0.25">
      <c r="A76" s="44" t="s">
        <v>4</v>
      </c>
      <c r="B76" s="28">
        <v>0</v>
      </c>
      <c r="C76" s="28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9"/>
      <c r="M76" s="29"/>
      <c r="N76" s="28">
        <f t="shared" si="1"/>
        <v>0</v>
      </c>
    </row>
    <row r="77" spans="1:16" x14ac:dyDescent="0.25">
      <c r="A77" s="44" t="s">
        <v>6</v>
      </c>
      <c r="B77" s="28">
        <v>186516</v>
      </c>
      <c r="C77" s="28">
        <v>0</v>
      </c>
      <c r="D77" s="28">
        <v>186516</v>
      </c>
      <c r="E77" s="28">
        <v>189701.94</v>
      </c>
      <c r="F77" s="28">
        <v>189701.94</v>
      </c>
      <c r="G77" s="28">
        <v>189701.94</v>
      </c>
      <c r="H77" s="28">
        <v>189701.94</v>
      </c>
      <c r="I77" s="28">
        <v>189701.94</v>
      </c>
      <c r="J77" s="28">
        <v>183565.94</v>
      </c>
      <c r="K77" s="28">
        <v>183565.94</v>
      </c>
      <c r="L77" s="26"/>
      <c r="M77" s="26"/>
      <c r="N77" s="23">
        <f t="shared" si="1"/>
        <v>1688673.5799999996</v>
      </c>
      <c r="O77" s="2"/>
      <c r="P77" s="2"/>
    </row>
    <row r="78" spans="1:16" x14ac:dyDescent="0.25">
      <c r="A78" s="40" t="s">
        <v>83</v>
      </c>
      <c r="B78" s="23">
        <v>376100</v>
      </c>
      <c r="C78" s="23">
        <v>5539390.5099999998</v>
      </c>
      <c r="D78" s="23">
        <v>2811660</v>
      </c>
      <c r="E78" s="23">
        <v>27688.05</v>
      </c>
      <c r="F78" s="23">
        <v>0</v>
      </c>
      <c r="G78" s="23">
        <v>5333844.0199999996</v>
      </c>
      <c r="H78" s="23">
        <v>5300000</v>
      </c>
      <c r="I78" s="23">
        <v>5446302.2000000002</v>
      </c>
      <c r="J78" s="23">
        <v>7815624.21</v>
      </c>
      <c r="K78" s="23">
        <v>5300000</v>
      </c>
      <c r="L78" s="26"/>
      <c r="M78" s="26"/>
      <c r="N78" s="23">
        <f t="shared" si="1"/>
        <v>37950608.989999995</v>
      </c>
      <c r="O78" s="2"/>
      <c r="P78" s="2"/>
    </row>
    <row r="79" spans="1:16" x14ac:dyDescent="0.25">
      <c r="A79" s="41" t="s">
        <v>80</v>
      </c>
      <c r="B79" s="23">
        <v>376100</v>
      </c>
      <c r="C79" s="23">
        <v>5539390.5099999998</v>
      </c>
      <c r="D79" s="23">
        <v>2811660</v>
      </c>
      <c r="E79" s="23">
        <v>27688.05</v>
      </c>
      <c r="F79" s="23">
        <v>0</v>
      </c>
      <c r="G79" s="23">
        <v>5333844.0199999996</v>
      </c>
      <c r="H79" s="23">
        <v>5300000</v>
      </c>
      <c r="I79" s="23">
        <v>5446302.2000000002</v>
      </c>
      <c r="J79" s="23">
        <v>7815624.21</v>
      </c>
      <c r="K79" s="23">
        <v>5300000</v>
      </c>
      <c r="L79" s="26"/>
      <c r="M79" s="26"/>
      <c r="N79" s="23">
        <f t="shared" si="1"/>
        <v>37950608.989999995</v>
      </c>
      <c r="O79" s="2"/>
      <c r="P79" s="2"/>
    </row>
    <row r="80" spans="1:16" x14ac:dyDescent="0.25">
      <c r="A80" s="42" t="s">
        <v>84</v>
      </c>
      <c r="B80" s="23">
        <v>376100</v>
      </c>
      <c r="C80" s="23">
        <v>5539390.5099999998</v>
      </c>
      <c r="D80" s="23">
        <v>2811660</v>
      </c>
      <c r="E80" s="23">
        <v>27688.05</v>
      </c>
      <c r="F80" s="23">
        <v>0</v>
      </c>
      <c r="G80" s="23">
        <v>5333844.0199999996</v>
      </c>
      <c r="H80" s="23">
        <v>5300000</v>
      </c>
      <c r="I80" s="23">
        <v>5446302.2000000002</v>
      </c>
      <c r="J80" s="23">
        <v>7815624.21</v>
      </c>
      <c r="K80" s="23">
        <v>5300000</v>
      </c>
      <c r="L80" s="26"/>
      <c r="M80" s="26"/>
      <c r="N80" s="23">
        <f t="shared" si="1"/>
        <v>37950608.989999995</v>
      </c>
      <c r="O80" s="2"/>
      <c r="P80" s="2"/>
    </row>
    <row r="81" spans="1:16" x14ac:dyDescent="0.25">
      <c r="A81" s="43" t="s">
        <v>85</v>
      </c>
      <c r="B81" s="23">
        <v>376100</v>
      </c>
      <c r="C81" s="23">
        <v>5539390.5099999998</v>
      </c>
      <c r="D81" s="23">
        <v>2811660</v>
      </c>
      <c r="E81" s="23">
        <v>27688.05</v>
      </c>
      <c r="F81" s="23">
        <v>0</v>
      </c>
      <c r="G81" s="23">
        <v>5333844.0199999996</v>
      </c>
      <c r="H81" s="23">
        <v>5300000</v>
      </c>
      <c r="I81" s="23">
        <v>5446302.2000000002</v>
      </c>
      <c r="J81" s="23">
        <v>7815624.21</v>
      </c>
      <c r="K81" s="23">
        <v>5300000</v>
      </c>
      <c r="L81" s="26"/>
      <c r="M81" s="26"/>
      <c r="N81" s="23">
        <f t="shared" si="1"/>
        <v>37950608.989999995</v>
      </c>
      <c r="O81" s="2"/>
      <c r="P81" s="2"/>
    </row>
    <row r="82" spans="1:16" x14ac:dyDescent="0.25">
      <c r="A82" s="44" t="s">
        <v>35</v>
      </c>
      <c r="B82" s="28">
        <v>376100</v>
      </c>
      <c r="C82" s="28">
        <v>5539390.5099999998</v>
      </c>
      <c r="D82" s="28">
        <v>2811660</v>
      </c>
      <c r="E82" s="28">
        <v>27688.05</v>
      </c>
      <c r="F82" s="28">
        <v>0</v>
      </c>
      <c r="G82" s="28">
        <v>5333844.0199999996</v>
      </c>
      <c r="H82" s="28">
        <v>5300000</v>
      </c>
      <c r="I82" s="28">
        <v>5446302.2000000002</v>
      </c>
      <c r="J82" s="28">
        <v>7815624.21</v>
      </c>
      <c r="K82" s="28">
        <v>5300000</v>
      </c>
      <c r="L82" s="26"/>
      <c r="M82" s="26"/>
      <c r="N82" s="23">
        <f t="shared" si="1"/>
        <v>37950608.989999995</v>
      </c>
      <c r="O82" s="2"/>
      <c r="P82" s="2"/>
    </row>
    <row r="83" spans="1:16" x14ac:dyDescent="0.25">
      <c r="A83" s="40" t="s">
        <v>86</v>
      </c>
      <c r="B83" s="23">
        <v>882725</v>
      </c>
      <c r="C83" s="23">
        <v>948960</v>
      </c>
      <c r="D83" s="23">
        <v>4052842.5</v>
      </c>
      <c r="E83" s="23">
        <v>1632772.5</v>
      </c>
      <c r="F83" s="23">
        <v>941842.5</v>
      </c>
      <c r="G83" s="23">
        <v>1200342.5</v>
      </c>
      <c r="H83" s="23">
        <v>20883342.5</v>
      </c>
      <c r="I83" s="23">
        <v>883342.5</v>
      </c>
      <c r="J83" s="23">
        <v>931842.5</v>
      </c>
      <c r="K83" s="23">
        <v>20903842.5</v>
      </c>
      <c r="L83" s="26"/>
      <c r="M83" s="26"/>
      <c r="N83" s="23">
        <f t="shared" si="1"/>
        <v>53261855</v>
      </c>
      <c r="O83" s="2"/>
      <c r="P83" s="2"/>
    </row>
    <row r="84" spans="1:16" x14ac:dyDescent="0.25">
      <c r="A84" s="41" t="s">
        <v>80</v>
      </c>
      <c r="B84" s="23">
        <v>882725</v>
      </c>
      <c r="C84" s="23">
        <v>948960</v>
      </c>
      <c r="D84" s="23">
        <v>4052842.5</v>
      </c>
      <c r="E84" s="23">
        <v>1632772.5</v>
      </c>
      <c r="F84" s="23">
        <v>941842.5</v>
      </c>
      <c r="G84" s="23">
        <v>1200342.5</v>
      </c>
      <c r="H84" s="23">
        <v>20883342.5</v>
      </c>
      <c r="I84" s="23">
        <v>883342.5</v>
      </c>
      <c r="J84" s="23">
        <v>931842.5</v>
      </c>
      <c r="K84" s="23">
        <v>20903842.5</v>
      </c>
      <c r="L84" s="26"/>
      <c r="M84" s="26"/>
      <c r="N84" s="23">
        <f t="shared" si="1"/>
        <v>53261855</v>
      </c>
      <c r="O84" s="2"/>
      <c r="P84" s="2"/>
    </row>
    <row r="85" spans="1:16" x14ac:dyDescent="0.25">
      <c r="A85" s="42" t="s">
        <v>1</v>
      </c>
      <c r="B85" s="23">
        <v>882725</v>
      </c>
      <c r="C85" s="23">
        <v>948960</v>
      </c>
      <c r="D85" s="23">
        <v>4052842.5</v>
      </c>
      <c r="E85" s="23">
        <v>1632772.5</v>
      </c>
      <c r="F85" s="23">
        <v>941842.5</v>
      </c>
      <c r="G85" s="23">
        <v>1200342.5</v>
      </c>
      <c r="H85" s="23">
        <v>20883342.5</v>
      </c>
      <c r="I85" s="23">
        <v>883342.5</v>
      </c>
      <c r="J85" s="23">
        <v>931842.5</v>
      </c>
      <c r="K85" s="23">
        <v>20903842.5</v>
      </c>
      <c r="L85" s="26"/>
      <c r="M85" s="26"/>
      <c r="N85" s="23">
        <f t="shared" si="1"/>
        <v>53261855</v>
      </c>
      <c r="O85" s="2"/>
      <c r="P85" s="2"/>
    </row>
    <row r="86" spans="1:16" x14ac:dyDescent="0.25">
      <c r="A86" s="43" t="s">
        <v>24</v>
      </c>
      <c r="B86" s="23">
        <v>882725</v>
      </c>
      <c r="C86" s="23">
        <v>948960</v>
      </c>
      <c r="D86" s="23">
        <v>4052842.5</v>
      </c>
      <c r="E86" s="23">
        <v>1632772.5</v>
      </c>
      <c r="F86" s="23">
        <v>941842.5</v>
      </c>
      <c r="G86" s="23">
        <v>1200342.5</v>
      </c>
      <c r="H86" s="23">
        <v>883342.5</v>
      </c>
      <c r="I86" s="23">
        <v>883342.5</v>
      </c>
      <c r="J86" s="23">
        <v>931842.5</v>
      </c>
      <c r="K86" s="23">
        <v>903842.5</v>
      </c>
      <c r="L86" s="26"/>
      <c r="M86" s="26"/>
      <c r="N86" s="23">
        <f t="shared" si="1"/>
        <v>13261855</v>
      </c>
      <c r="O86" s="2"/>
      <c r="P86" s="2"/>
    </row>
    <row r="87" spans="1:16" x14ac:dyDescent="0.25">
      <c r="A87" s="44" t="s">
        <v>25</v>
      </c>
      <c r="B87" s="28">
        <v>882725</v>
      </c>
      <c r="C87" s="28">
        <v>948960</v>
      </c>
      <c r="D87" s="28">
        <v>4052842.5</v>
      </c>
      <c r="E87" s="28">
        <v>1632772.5</v>
      </c>
      <c r="F87" s="28">
        <v>941842.5</v>
      </c>
      <c r="G87" s="28">
        <v>1200342.5</v>
      </c>
      <c r="H87" s="28">
        <v>883342.5</v>
      </c>
      <c r="I87" s="28">
        <v>883342.5</v>
      </c>
      <c r="J87" s="28">
        <v>931842.5</v>
      </c>
      <c r="K87" s="28">
        <v>903842.5</v>
      </c>
      <c r="L87" s="29"/>
      <c r="M87" s="29"/>
      <c r="N87" s="23">
        <f t="shared" si="1"/>
        <v>13261855</v>
      </c>
    </row>
    <row r="88" spans="1:16" x14ac:dyDescent="0.25">
      <c r="A88" s="43" t="s">
        <v>45</v>
      </c>
      <c r="B88" s="23">
        <v>0</v>
      </c>
      <c r="C88" s="23">
        <v>0</v>
      </c>
      <c r="D88" s="23">
        <v>0</v>
      </c>
      <c r="E88" s="23">
        <v>0</v>
      </c>
      <c r="F88" s="23">
        <v>0</v>
      </c>
      <c r="G88" s="23">
        <v>0</v>
      </c>
      <c r="H88" s="23">
        <v>20000000</v>
      </c>
      <c r="I88" s="23">
        <v>0</v>
      </c>
      <c r="J88" s="23">
        <v>0</v>
      </c>
      <c r="K88" s="23">
        <v>20000000</v>
      </c>
      <c r="L88" s="26"/>
      <c r="M88" s="26"/>
      <c r="N88" s="23">
        <f t="shared" si="1"/>
        <v>40000000</v>
      </c>
      <c r="O88" s="2"/>
      <c r="P88" s="2"/>
    </row>
    <row r="89" spans="1:16" x14ac:dyDescent="0.25">
      <c r="A89" s="44" t="s">
        <v>46</v>
      </c>
      <c r="B89" s="28">
        <v>0</v>
      </c>
      <c r="C89" s="28">
        <v>0</v>
      </c>
      <c r="D89" s="28">
        <v>0</v>
      </c>
      <c r="E89" s="28">
        <v>0</v>
      </c>
      <c r="F89" s="28">
        <v>0</v>
      </c>
      <c r="G89" s="28">
        <v>0</v>
      </c>
      <c r="H89" s="28">
        <v>20000000</v>
      </c>
      <c r="I89" s="28">
        <v>0</v>
      </c>
      <c r="J89" s="28">
        <v>0</v>
      </c>
      <c r="K89" s="28">
        <v>20000000</v>
      </c>
      <c r="L89" s="26"/>
      <c r="M89" s="26"/>
      <c r="N89" s="23">
        <f t="shared" si="1"/>
        <v>40000000</v>
      </c>
      <c r="O89" s="2"/>
      <c r="P89" s="2"/>
    </row>
    <row r="90" spans="1:16" x14ac:dyDescent="0.25">
      <c r="A90" s="40" t="s">
        <v>87</v>
      </c>
      <c r="B90" s="23">
        <v>0</v>
      </c>
      <c r="C90" s="23">
        <v>0</v>
      </c>
      <c r="D90" s="23">
        <v>0</v>
      </c>
      <c r="E90" s="23">
        <v>0</v>
      </c>
      <c r="F90" s="23">
        <v>0</v>
      </c>
      <c r="G90" s="23">
        <v>0</v>
      </c>
      <c r="H90" s="23">
        <v>0</v>
      </c>
      <c r="I90" s="23">
        <v>0</v>
      </c>
      <c r="J90" s="23">
        <v>0</v>
      </c>
      <c r="K90" s="23">
        <v>0</v>
      </c>
      <c r="L90" s="26"/>
      <c r="M90" s="26"/>
      <c r="N90" s="23">
        <f t="shared" si="1"/>
        <v>0</v>
      </c>
      <c r="O90" s="2"/>
      <c r="P90" s="2"/>
    </row>
    <row r="91" spans="1:16" x14ac:dyDescent="0.25">
      <c r="A91" s="41" t="s">
        <v>80</v>
      </c>
      <c r="B91" s="23">
        <v>0</v>
      </c>
      <c r="C91" s="23">
        <v>0</v>
      </c>
      <c r="D91" s="23">
        <v>0</v>
      </c>
      <c r="E91" s="23">
        <v>0</v>
      </c>
      <c r="F91" s="23">
        <v>0</v>
      </c>
      <c r="G91" s="23">
        <v>0</v>
      </c>
      <c r="H91" s="23">
        <v>0</v>
      </c>
      <c r="I91" s="23">
        <v>0</v>
      </c>
      <c r="J91" s="23">
        <v>0</v>
      </c>
      <c r="K91" s="23">
        <v>0</v>
      </c>
      <c r="L91" s="26"/>
      <c r="M91" s="26"/>
      <c r="N91" s="23">
        <f t="shared" si="1"/>
        <v>0</v>
      </c>
      <c r="O91" s="2"/>
      <c r="P91" s="2"/>
    </row>
    <row r="92" spans="1:16" ht="15.75" x14ac:dyDescent="0.25">
      <c r="A92" s="42" t="s">
        <v>84</v>
      </c>
      <c r="B92" s="23">
        <v>0</v>
      </c>
      <c r="C92" s="23">
        <v>0</v>
      </c>
      <c r="D92" s="23">
        <v>0</v>
      </c>
      <c r="E92" s="23">
        <v>0</v>
      </c>
      <c r="F92" s="23">
        <v>0</v>
      </c>
      <c r="G92" s="23">
        <v>0</v>
      </c>
      <c r="H92" s="23">
        <v>0</v>
      </c>
      <c r="I92" s="23">
        <v>0</v>
      </c>
      <c r="J92" s="23">
        <v>0</v>
      </c>
      <c r="K92" s="23">
        <v>0</v>
      </c>
      <c r="L92" s="33"/>
      <c r="M92" s="33"/>
      <c r="N92" s="47">
        <f t="shared" si="1"/>
        <v>0</v>
      </c>
      <c r="O92" s="2"/>
      <c r="P92" s="2"/>
    </row>
    <row r="93" spans="1:16" x14ac:dyDescent="0.25">
      <c r="A93" s="43" t="s">
        <v>88</v>
      </c>
      <c r="B93" s="23">
        <v>0</v>
      </c>
      <c r="C93" s="23">
        <v>0</v>
      </c>
      <c r="D93" s="23">
        <v>0</v>
      </c>
      <c r="E93" s="23">
        <v>0</v>
      </c>
      <c r="F93" s="23">
        <v>0</v>
      </c>
      <c r="G93" s="23">
        <v>0</v>
      </c>
      <c r="H93" s="23">
        <v>0</v>
      </c>
      <c r="I93" s="23">
        <v>0</v>
      </c>
      <c r="J93" s="23">
        <v>0</v>
      </c>
      <c r="K93" s="23">
        <v>0</v>
      </c>
      <c r="L93" s="45"/>
      <c r="M93" s="45"/>
      <c r="N93" s="47">
        <v>0</v>
      </c>
      <c r="O93" s="2"/>
      <c r="P93" s="2"/>
    </row>
    <row r="94" spans="1:16" x14ac:dyDescent="0.25">
      <c r="A94" s="44" t="s">
        <v>34</v>
      </c>
      <c r="B94" s="28">
        <v>0</v>
      </c>
      <c r="C94" s="28">
        <v>0</v>
      </c>
      <c r="D94" s="28">
        <v>0</v>
      </c>
      <c r="E94" s="28">
        <v>0</v>
      </c>
      <c r="F94" s="28">
        <v>0</v>
      </c>
      <c r="G94" s="28">
        <v>0</v>
      </c>
      <c r="H94" s="28">
        <v>0</v>
      </c>
      <c r="I94" s="28">
        <v>0</v>
      </c>
      <c r="J94" s="28">
        <v>0</v>
      </c>
      <c r="K94" s="28">
        <v>0</v>
      </c>
      <c r="N94" s="47">
        <v>0</v>
      </c>
    </row>
    <row r="95" spans="1:16" x14ac:dyDescent="0.25">
      <c r="A95" s="48" t="s">
        <v>0</v>
      </c>
      <c r="B95" s="32">
        <v>49725482.240000002</v>
      </c>
      <c r="C95" s="32">
        <v>51460770.5</v>
      </c>
      <c r="D95" s="32">
        <v>54385809.200000003</v>
      </c>
      <c r="E95" s="32">
        <v>46690253.539999999</v>
      </c>
      <c r="F95" s="32">
        <v>51726139.280000001</v>
      </c>
      <c r="G95" s="32">
        <v>55983913.43</v>
      </c>
      <c r="H95" s="32">
        <v>69678316.349999994</v>
      </c>
      <c r="I95" s="32">
        <v>52265021.32</v>
      </c>
      <c r="J95" s="32">
        <v>54610492.420000002</v>
      </c>
      <c r="K95" s="32">
        <v>75447280.510000005</v>
      </c>
      <c r="L95" s="49"/>
      <c r="M95" s="49"/>
      <c r="N95" s="50">
        <f>SUM(B95:M95)</f>
        <v>561973478.78999996</v>
      </c>
    </row>
    <row r="96" spans="1:16" x14ac:dyDescent="0.25">
      <c r="A96" s="40"/>
      <c r="B96" s="23"/>
      <c r="C96" s="23"/>
      <c r="D96" s="23"/>
      <c r="E96" s="23"/>
      <c r="F96" s="23"/>
      <c r="G96" s="23"/>
      <c r="H96" s="23"/>
      <c r="I96" s="23"/>
      <c r="J96" s="23"/>
      <c r="K96" s="23"/>
    </row>
    <row r="97" spans="1:16" x14ac:dyDescent="0.25">
      <c r="A97" s="40"/>
      <c r="B97" s="23"/>
      <c r="C97" s="23"/>
      <c r="D97" s="23"/>
      <c r="E97" s="23"/>
      <c r="F97" s="23"/>
      <c r="G97" s="23"/>
      <c r="H97" s="23"/>
      <c r="I97" s="23"/>
      <c r="J97" s="23"/>
      <c r="K97" s="23"/>
    </row>
    <row r="98" spans="1:16" x14ac:dyDescent="0.25">
      <c r="A98" s="19" t="s">
        <v>47</v>
      </c>
      <c r="B98" s="19"/>
      <c r="C98" s="19"/>
      <c r="D98" s="19"/>
      <c r="E98" s="9"/>
      <c r="F98" s="9"/>
      <c r="G98" s="9"/>
      <c r="H98" s="10"/>
      <c r="I98" s="10"/>
      <c r="J98" s="10"/>
      <c r="K98" s="10"/>
      <c r="L98" s="10"/>
      <c r="M98" s="10"/>
      <c r="N98" s="10"/>
      <c r="O98" s="10"/>
      <c r="P98" s="10"/>
    </row>
    <row r="99" spans="1:16" x14ac:dyDescent="0.25">
      <c r="A99" s="19" t="s">
        <v>48</v>
      </c>
      <c r="B99" s="19"/>
      <c r="C99" s="19"/>
      <c r="D99" s="19"/>
      <c r="E99" s="11"/>
      <c r="F99" s="11"/>
      <c r="G99" s="11"/>
      <c r="O99" s="1"/>
      <c r="P99" s="1"/>
    </row>
    <row r="100" spans="1:16" x14ac:dyDescent="0.25">
      <c r="A100" s="19" t="s">
        <v>49</v>
      </c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</row>
  </sheetData>
  <mergeCells count="3">
    <mergeCell ref="A98:D98"/>
    <mergeCell ref="A99:D99"/>
    <mergeCell ref="A100:P10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P01</vt:lpstr>
      <vt:lpstr>P02</vt:lpstr>
      <vt:lpstr>P03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LIBRE ACCESO A LA INFORMACION</cp:lastModifiedBy>
  <cp:lastPrinted>2023-10-02T16:05:50Z</cp:lastPrinted>
  <dcterms:created xsi:type="dcterms:W3CDTF">2021-12-10T14:37:11Z</dcterms:created>
  <dcterms:modified xsi:type="dcterms:W3CDTF">2023-11-13T15:57:47Z</dcterms:modified>
</cp:coreProperties>
</file>