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creynoso\Desktop\Portal Agosto 2023\"/>
    </mc:Choice>
  </mc:AlternateContent>
  <xr:revisionPtr revIDLastSave="0" documentId="8_{1A66D4D3-7CC9-438F-AC5B-AF742108EECB}" xr6:coauthVersionLast="47" xr6:coauthVersionMax="47" xr10:uidLastSave="{00000000-0000-0000-0000-000000000000}"/>
  <bookViews>
    <workbookView xWindow="-120" yWindow="-120" windowWidth="29040" windowHeight="15840" activeTab="1" xr2:uid="{00000000-000D-0000-FFFF-FFFF00000000}"/>
  </bookViews>
  <sheets>
    <sheet name="P1" sheetId="1" r:id="rId1"/>
    <sheet name="P2" sheetId="2" r:id="rId2"/>
    <sheet name="P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 i="2" l="1"/>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alcChain>
</file>

<file path=xl/sharedStrings.xml><?xml version="1.0" encoding="utf-8"?>
<sst xmlns="http://schemas.openxmlformats.org/spreadsheetml/2006/main" count="176" uniqueCount="100">
  <si>
    <t>Total General</t>
  </si>
  <si>
    <t>2-GASTOS</t>
  </si>
  <si>
    <t>2.1-REMUNERACIONES Y CONTRIBUCIONES</t>
  </si>
  <si>
    <t>2.1.1-REMUNERACIONES</t>
  </si>
  <si>
    <t>2.1.2-SOBRESUELDOS</t>
  </si>
  <si>
    <t>2.1.3-DIETAS Y GASTOS DE REPRESENTACIÓN</t>
  </si>
  <si>
    <t>2.1.5-CONTRIBUCIONES A LA SEGURIDAD SOCIAL</t>
  </si>
  <si>
    <t>2.2-CONTRATACIÓN DE SERVICIOS</t>
  </si>
  <si>
    <t>2.2.1-SERVICIOS BÁSICOS</t>
  </si>
  <si>
    <t>2.2.2-PUBLICIDAD, IMPRESIÓN Y ENCUADERNACIÓN</t>
  </si>
  <si>
    <t>2.2.3-VIÁTICOS</t>
  </si>
  <si>
    <t>2.2.4-TRANSPORTE Y ALMACENAJE</t>
  </si>
  <si>
    <t>2.2.5-ALQUILERES Y RENTAS</t>
  </si>
  <si>
    <t>2.2.6-SEGUROS</t>
  </si>
  <si>
    <t>2.2.7-SERVICIOS DE CONSERVACIÓN, REPARACIONES MENORES E INSTALACIONES TEMPORALES</t>
  </si>
  <si>
    <t>2.2.8-OTROS SERVICIOS NO INCLUIDOS EN CONCEPTOS ANTERIORES</t>
  </si>
  <si>
    <t>2.2.9-OTRAS CONTRATACIONES DE SERVICIOS</t>
  </si>
  <si>
    <t>2.3-MATERIALES Y SUMINISTROS</t>
  </si>
  <si>
    <t>2.3.1-ALIMENTOS Y PRODUCTOS AGROFORESTALES</t>
  </si>
  <si>
    <t>2.3.2-TEXTILES Y VESTUARIOS</t>
  </si>
  <si>
    <t>2.3.4-PRODUCTOS FARMACÉUTICOS</t>
  </si>
  <si>
    <t>2.3.6-PRODUCTOS DE MINERALES, METÁLICOS Y NO METÁLICOS</t>
  </si>
  <si>
    <t>2.3.7-COMBUSTIBLES, LUBRICANTES, PRODUCTOS QUÍMICOS Y CONEXOS</t>
  </si>
  <si>
    <t>2.3.9-PRODUCTOS Y ÚTILES VARIOS</t>
  </si>
  <si>
    <t>2.4-TRANSFERENCIAS CORRIENTES</t>
  </si>
  <si>
    <t>2.4.1-TRANSFERENCIAS CORRIENTES AL SECTOR PRIVADO</t>
  </si>
  <si>
    <t>2.6-BIENES MUEBLES, INMUEBLES E INTANGIBLES</t>
  </si>
  <si>
    <t>2.6.1-MOBILIARIO Y EQUIPO</t>
  </si>
  <si>
    <t>2.6.3-EQUIPO E INSTRUMENTAL, CIENTÍFICO Y LABORATORIO</t>
  </si>
  <si>
    <t>2.6.5-MAQUINARIA, OTROS EQUIPOS Y HERRAMIENTAS</t>
  </si>
  <si>
    <t>2.6.6-EQUIPOS DE DEFENSA Y SEGURIDAD</t>
  </si>
  <si>
    <t>2.6.8-BIENES INTANGIBLES</t>
  </si>
  <si>
    <t>2.7-OBRAS</t>
  </si>
  <si>
    <t>2.7.1-OBRAS EN EDIFICACIONES</t>
  </si>
  <si>
    <t>4.1.1-Incremento de activos financieros corrientes</t>
  </si>
  <si>
    <t>4.2.1-Disminución de pasivos corrientes</t>
  </si>
  <si>
    <t>FUENTE: SIGEF</t>
  </si>
  <si>
    <t>4-APLICACIONES FINANCIERAS</t>
  </si>
  <si>
    <t>PRESUPUESTO APROBADO</t>
  </si>
  <si>
    <t>PRESUPUESTO MODIFICADO</t>
  </si>
  <si>
    <t>CUENTA</t>
  </si>
  <si>
    <t>2.3.3-PAPEL, CARTÓN E IMPRESOS</t>
  </si>
  <si>
    <t>2.3.5-CUERO, CAUCHO Y PLÁSTICO</t>
  </si>
  <si>
    <t>4.1-INCREMENTO DE ACTIVOS FINANCIEROS</t>
  </si>
  <si>
    <t>4.2-DISMINUCION DE PASIVOS</t>
  </si>
  <si>
    <t>2.5-TRANSFERENCIAS DE CAPITAL</t>
  </si>
  <si>
    <t>2.5.4-TRANSFERENCIAS DE CAPITAL  A EMPRESAS PÚBLICAS NO FINANCIERAS</t>
  </si>
  <si>
    <t>Presupuesto Aprobado al 31 de agosto 2023</t>
  </si>
  <si>
    <r>
      <t>Presupuesto Aprobado:</t>
    </r>
    <r>
      <rPr>
        <sz val="11"/>
        <color rgb="FF000000"/>
        <rFont val="Calibri"/>
        <family val="2"/>
        <scheme val="minor"/>
      </rPr>
      <t xml:space="preserve"> Se refiere al presupuesto aprobado en la Ley de Presupuesto. </t>
    </r>
  </si>
  <si>
    <r>
      <t xml:space="preserve">Presupuesto Modificado: </t>
    </r>
    <r>
      <rPr>
        <sz val="11"/>
        <color rgb="FF000000"/>
        <rFont val="Calibri"/>
        <family val="2"/>
        <scheme val="minor"/>
      </rPr>
      <t>Se refiere al presupuesto aprobado en caso de que el Congreso Nacional apruebe un presupuesto complementario.</t>
    </r>
  </si>
  <si>
    <r>
      <t xml:space="preserve">Total Devengado: </t>
    </r>
    <r>
      <rPr>
        <sz val="11"/>
        <color rgb="FF000000"/>
        <rFont val="Calibri"/>
        <family val="2"/>
        <scheme val="minor"/>
      </rPr>
      <t xml:space="preserve">Son los recursos financieros que surgen con la obligacion de pago por la percepcion de conformidad de obras, bienes y oportunamente contratados o, en los casos de gastos sin contraprestacion, por haberse cumplido los requisitos administrativos dispuestos por el reglamento de la presente ley. </t>
    </r>
  </si>
  <si>
    <t>Cuenta Presupuestaria</t>
  </si>
  <si>
    <t>ENERO</t>
  </si>
  <si>
    <t>FEBRERO</t>
  </si>
  <si>
    <t>MARZO</t>
  </si>
  <si>
    <t>ABRIL</t>
  </si>
  <si>
    <t>MAYO</t>
  </si>
  <si>
    <t>JUNIO</t>
  </si>
  <si>
    <t>JULIO</t>
  </si>
  <si>
    <t>AGOSTO</t>
  </si>
  <si>
    <t>SEPTIEMBRE</t>
  </si>
  <si>
    <t>OCTUBRE</t>
  </si>
  <si>
    <t>NOVIEMBRE</t>
  </si>
  <si>
    <t>DICIEMBRE</t>
  </si>
  <si>
    <t>TOTAL DEVENGADO</t>
  </si>
  <si>
    <t>01-Actividad Central</t>
  </si>
  <si>
    <t>0100-FONDO GENERAL</t>
  </si>
  <si>
    <t>9999-VENTAS DE MERCANCIA</t>
  </si>
  <si>
    <t>2.1.3- DIETAS Y GASTOS DE REPRESENTACION</t>
  </si>
  <si>
    <t>2.2.4- TRANSPORTE Y ALMACENAJE</t>
  </si>
  <si>
    <t>2.3.4- PRODUCTOS FARMACEUTICOS</t>
  </si>
  <si>
    <t>2.6.3- EQUIPO E INSTRUMENTAL, CIENTÍFICO Y LABORATORIO</t>
  </si>
  <si>
    <t>2.6.6- EQUIPOS DE DEFENSA Y SEGURIDAD</t>
  </si>
  <si>
    <t>2.7- OBRAS</t>
  </si>
  <si>
    <t xml:space="preserve">2.7.1- OBRAS EN EDIFICACIONES </t>
  </si>
  <si>
    <t>11-Producción y Comercialización de Productos de Loteria</t>
  </si>
  <si>
    <t>2.3- MATERIALES Y SUMINISTROS</t>
  </si>
  <si>
    <t>2.3.5- PAPEL, CARTON E IMPRESOS</t>
  </si>
  <si>
    <t>12-Asistencia Social y Desarrollo Comunitario</t>
  </si>
  <si>
    <t>96-Deuda Publica y Otras Operaciones Financieras</t>
  </si>
  <si>
    <t>4-Aplicaciones financieras</t>
  </si>
  <si>
    <t>4.2-Disminución de pasivos</t>
  </si>
  <si>
    <t>98-Administración de Contribuciones Especiales</t>
  </si>
  <si>
    <t>99-Administración de Activos, Pasivos y Transferencias</t>
  </si>
  <si>
    <t>2.4.3-TRANSFERENCIAS CORRIENTES A GOBIERNOS GENERALES LOCALES</t>
  </si>
  <si>
    <t>4.1-Incremento de activos financieros</t>
  </si>
  <si>
    <t>Enero</t>
  </si>
  <si>
    <t>Febrero</t>
  </si>
  <si>
    <t>Marzo</t>
  </si>
  <si>
    <t>Abril</t>
  </si>
  <si>
    <t>Mayo</t>
  </si>
  <si>
    <t>Junio</t>
  </si>
  <si>
    <t>Julio</t>
  </si>
  <si>
    <t>Agosto</t>
  </si>
  <si>
    <t>Septiembre</t>
  </si>
  <si>
    <t>Octubre</t>
  </si>
  <si>
    <t xml:space="preserve">Noviembre </t>
  </si>
  <si>
    <t>Diciembre</t>
  </si>
  <si>
    <t>Total Devengado</t>
  </si>
  <si>
    <r>
      <rPr>
        <b/>
        <sz val="11"/>
        <color rgb="FF000000"/>
        <rFont val="Calibri"/>
        <family val="2"/>
        <scheme val="minor"/>
      </rPr>
      <t>Nota: P</t>
    </r>
    <r>
      <rPr>
        <sz val="11"/>
        <color indexed="8"/>
        <rFont val="Calibri"/>
        <family val="2"/>
        <scheme val="minor"/>
      </rPr>
      <t xml:space="preserve">ara el mes de agosto se consideró el gasto de RD$20,000,000 del devengado 953 en la cuenta presupuestaria 2.5 para cubrir la 1ra. Transferencia a Fideicomiso de Crédito Educativo, pues aunque el documento se realizó en julio, se ajustó en agosto y por lo tanto la imputación está en el mes de agosto. Tambien, tenemos una diferencia con Contabilidad por $2,515,624.21 ya que el documento #1124 se imputo en el mes de agosto, pero se ajustó en septiembre antes de realizar el corte de informaciones pues Presupuesto considera la fecha de imputación pero con la fecha de registro diferente, considerando los devengados y los pagos percepción.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</si>
</sst>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indexed="8"/>
      <name val="Calibri"/>
      <family val="2"/>
      <scheme val="minor"/>
    </font>
    <font>
      <sz val="9"/>
      <color indexed="8"/>
      <name val="Calibri"/>
      <family val="2"/>
    </font>
    <font>
      <b/>
      <sz val="9"/>
      <color indexed="8"/>
      <name val="Calibri"/>
      <family val="2"/>
    </font>
    <font>
      <b/>
      <sz val="11"/>
      <color indexed="8"/>
      <name val="Calibri"/>
      <family val="2"/>
      <scheme val="minor"/>
    </font>
    <font>
      <b/>
      <sz val="11"/>
      <color indexed="8"/>
      <name val="Calibri"/>
      <family val="2"/>
    </font>
    <font>
      <sz val="11"/>
      <color indexed="8"/>
      <name val="Calibri"/>
      <family val="2"/>
      <scheme val="minor"/>
    </font>
    <font>
      <b/>
      <sz val="10"/>
      <color indexed="8"/>
      <name val="Calibri"/>
      <family val="2"/>
    </font>
    <font>
      <b/>
      <sz val="14"/>
      <color indexed="8"/>
      <name val="Calibri"/>
      <family val="2"/>
      <scheme val="minor"/>
    </font>
    <font>
      <sz val="11"/>
      <color rgb="FF000000"/>
      <name val="Calibri"/>
      <family val="2"/>
      <scheme val="minor"/>
    </font>
    <font>
      <sz val="9"/>
      <color indexed="8"/>
      <name val="Calibri"/>
      <family val="2"/>
      <scheme val="minor"/>
    </font>
    <font>
      <sz val="12"/>
      <color indexed="8"/>
      <name val="Calibri"/>
      <family val="2"/>
    </font>
    <font>
      <b/>
      <sz val="12"/>
      <color indexed="8"/>
      <name val="Calibri"/>
      <family val="2"/>
    </font>
    <font>
      <sz val="9"/>
      <color indexed="8"/>
      <name val="Calibri"/>
    </font>
    <font>
      <b/>
      <sz val="9"/>
      <color indexed="8"/>
      <name val="Calibri"/>
      <family val="2"/>
      <scheme val="minor"/>
    </font>
    <font>
      <b/>
      <sz val="12"/>
      <color indexed="8"/>
      <name val="Calibri"/>
      <family val="2"/>
      <scheme val="minor"/>
    </font>
    <font>
      <b/>
      <sz val="11"/>
      <color rgb="FF000000"/>
      <name val="Calibri"/>
      <family val="2"/>
      <scheme val="minor"/>
    </font>
  </fonts>
  <fills count="3">
    <fill>
      <patternFill patternType="none"/>
    </fill>
    <fill>
      <patternFill patternType="gray125"/>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43" fontId="5" fillId="0" borderId="0" applyFont="0" applyFill="0" applyBorder="0" applyAlignment="0" applyProtection="0"/>
  </cellStyleXfs>
  <cellXfs count="55">
    <xf numFmtId="0" fontId="0" fillId="0" borderId="0" xfId="0"/>
    <xf numFmtId="4" fontId="0" fillId="0" borderId="0" xfId="0" applyNumberFormat="1"/>
    <xf numFmtId="0" fontId="3" fillId="0" borderId="0" xfId="0" applyFont="1"/>
    <xf numFmtId="43" fontId="2" fillId="0" borderId="1" xfId="1" applyFont="1" applyBorder="1" applyAlignment="1">
      <alignment horizontal="right"/>
    </xf>
    <xf numFmtId="49" fontId="4" fillId="2" borderId="2" xfId="0" applyNumberFormat="1" applyFont="1" applyFill="1" applyBorder="1" applyAlignment="1">
      <alignment horizontal="center" wrapText="1"/>
    </xf>
    <xf numFmtId="4" fontId="4" fillId="2" borderId="3" xfId="0" applyNumberFormat="1" applyFont="1" applyFill="1" applyBorder="1" applyAlignment="1">
      <alignment horizontal="center" wrapText="1"/>
    </xf>
    <xf numFmtId="4" fontId="4" fillId="2" borderId="4" xfId="0" applyNumberFormat="1" applyFont="1" applyFill="1" applyBorder="1" applyAlignment="1">
      <alignment horizontal="center" wrapText="1"/>
    </xf>
    <xf numFmtId="43" fontId="2" fillId="2" borderId="1" xfId="1" applyFont="1" applyFill="1" applyBorder="1" applyAlignment="1">
      <alignment horizontal="right"/>
    </xf>
    <xf numFmtId="43" fontId="1" fillId="0" borderId="1" xfId="1" applyFont="1" applyBorder="1" applyAlignment="1">
      <alignment horizontal="right"/>
    </xf>
    <xf numFmtId="4" fontId="9" fillId="0" borderId="0" xfId="0" applyNumberFormat="1" applyFont="1" applyAlignment="1">
      <alignment wrapText="1"/>
    </xf>
    <xf numFmtId="4" fontId="0" fillId="0" borderId="0" xfId="0" applyNumberFormat="1" applyAlignment="1">
      <alignment wrapText="1"/>
    </xf>
    <xf numFmtId="4" fontId="9" fillId="0" borderId="0" xfId="0" applyNumberFormat="1" applyFont="1"/>
    <xf numFmtId="0" fontId="3" fillId="0" borderId="0" xfId="0" applyFont="1" applyAlignment="1">
      <alignment vertical="top" wrapText="1"/>
    </xf>
    <xf numFmtId="49" fontId="2" fillId="2" borderId="5" xfId="0" applyNumberFormat="1" applyFont="1" applyFill="1" applyBorder="1" applyAlignment="1">
      <alignment horizontal="left"/>
    </xf>
    <xf numFmtId="43" fontId="2" fillId="2" borderId="6" xfId="1" applyFont="1" applyFill="1" applyBorder="1" applyAlignment="1">
      <alignment horizontal="right"/>
    </xf>
    <xf numFmtId="49" fontId="2" fillId="0" borderId="5" xfId="0" applyNumberFormat="1" applyFont="1" applyBorder="1" applyAlignment="1">
      <alignment horizontal="left" wrapText="1" indent="1"/>
    </xf>
    <xf numFmtId="43" fontId="1" fillId="0" borderId="6" xfId="1" applyFont="1" applyBorder="1" applyAlignment="1">
      <alignment horizontal="right"/>
    </xf>
    <xf numFmtId="49" fontId="1" fillId="0" borderId="5" xfId="0" applyNumberFormat="1" applyFont="1" applyBorder="1" applyAlignment="1">
      <alignment horizontal="left" wrapText="1" indent="2"/>
    </xf>
    <xf numFmtId="43" fontId="2" fillId="0" borderId="6" xfId="1" applyFont="1" applyBorder="1" applyAlignment="1">
      <alignment horizontal="right"/>
    </xf>
    <xf numFmtId="49" fontId="2" fillId="2" borderId="7" xfId="0" applyNumberFormat="1" applyFont="1" applyFill="1" applyBorder="1" applyAlignment="1">
      <alignment horizontal="left" wrapText="1"/>
    </xf>
    <xf numFmtId="43" fontId="2" fillId="2" borderId="0" xfId="1" applyFont="1" applyFill="1" applyBorder="1" applyAlignment="1">
      <alignment horizontal="right"/>
    </xf>
    <xf numFmtId="43" fontId="2" fillId="2" borderId="8" xfId="1" applyFont="1" applyFill="1" applyBorder="1" applyAlignment="1">
      <alignment horizontal="right"/>
    </xf>
    <xf numFmtId="49" fontId="6" fillId="2" borderId="9" xfId="0" applyNumberFormat="1" applyFont="1" applyFill="1" applyBorder="1" applyAlignment="1">
      <alignment horizontal="left"/>
    </xf>
    <xf numFmtId="43" fontId="2" fillId="2" borderId="10" xfId="1" applyFont="1" applyFill="1" applyBorder="1" applyAlignment="1">
      <alignment horizontal="right"/>
    </xf>
    <xf numFmtId="43" fontId="2" fillId="2" borderId="11" xfId="1" applyFont="1" applyFill="1" applyBorder="1" applyAlignment="1">
      <alignment horizontal="right"/>
    </xf>
    <xf numFmtId="0" fontId="7" fillId="0" borderId="0" xfId="0" applyFont="1" applyAlignment="1">
      <alignment horizontal="center"/>
    </xf>
    <xf numFmtId="0" fontId="3" fillId="0" borderId="0" xfId="0" applyFont="1" applyAlignment="1">
      <alignment horizontal="left" vertical="top" wrapText="1"/>
    </xf>
    <xf numFmtId="4" fontId="10" fillId="0" borderId="0" xfId="0" applyNumberFormat="1" applyFont="1" applyAlignment="1">
      <alignment horizontal="left"/>
    </xf>
    <xf numFmtId="49" fontId="11" fillId="2" borderId="1" xfId="0" applyNumberFormat="1" applyFont="1" applyFill="1" applyBorder="1" applyAlignment="1">
      <alignment horizontal="center"/>
    </xf>
    <xf numFmtId="4" fontId="11" fillId="2" borderId="1" xfId="0" applyNumberFormat="1" applyFont="1" applyFill="1" applyBorder="1" applyAlignment="1">
      <alignment horizontal="center"/>
    </xf>
    <xf numFmtId="4" fontId="11" fillId="2" borderId="1" xfId="0" applyNumberFormat="1" applyFont="1" applyFill="1" applyBorder="1" applyAlignment="1">
      <alignment horizontal="center" wrapText="1"/>
    </xf>
    <xf numFmtId="0" fontId="0" fillId="0" borderId="0" xfId="0" applyAlignment="1">
      <alignment horizontal="center"/>
    </xf>
    <xf numFmtId="49" fontId="2" fillId="0" borderId="0" xfId="0" applyNumberFormat="1" applyFont="1" applyAlignment="1">
      <alignment horizontal="left" wrapText="1"/>
    </xf>
    <xf numFmtId="43" fontId="2" fillId="0" borderId="0" xfId="1" applyFont="1" applyAlignment="1">
      <alignment horizontal="right"/>
    </xf>
    <xf numFmtId="43" fontId="12" fillId="0" borderId="0" xfId="1" applyFont="1" applyAlignment="1">
      <alignment horizontal="right"/>
    </xf>
    <xf numFmtId="4" fontId="2" fillId="0" borderId="0" xfId="0" applyNumberFormat="1" applyFont="1" applyAlignment="1">
      <alignment horizontal="right"/>
    </xf>
    <xf numFmtId="49" fontId="1" fillId="0" borderId="0" xfId="0" applyNumberFormat="1" applyFont="1" applyAlignment="1">
      <alignment horizontal="left" wrapText="1"/>
    </xf>
    <xf numFmtId="43" fontId="1" fillId="0" borderId="0" xfId="1" applyFont="1" applyAlignment="1">
      <alignment horizontal="right"/>
    </xf>
    <xf numFmtId="4" fontId="1" fillId="0" borderId="0" xfId="0" applyNumberFormat="1" applyFont="1" applyAlignment="1">
      <alignment horizontal="right"/>
    </xf>
    <xf numFmtId="4" fontId="3" fillId="0" borderId="0" xfId="0" applyNumberFormat="1" applyFont="1"/>
    <xf numFmtId="49" fontId="2" fillId="0" borderId="0" xfId="0" applyNumberFormat="1" applyFont="1" applyAlignment="1">
      <alignment horizontal="left"/>
    </xf>
    <xf numFmtId="49" fontId="2" fillId="0" borderId="0" xfId="0" applyNumberFormat="1" applyFont="1"/>
    <xf numFmtId="49" fontId="1" fillId="0" borderId="0" xfId="0" applyNumberFormat="1" applyFont="1" applyAlignment="1">
      <alignment wrapText="1"/>
    </xf>
    <xf numFmtId="49" fontId="1" fillId="0" borderId="0" xfId="0" applyNumberFormat="1" applyFont="1"/>
    <xf numFmtId="49" fontId="11" fillId="2" borderId="0" xfId="0" applyNumberFormat="1" applyFont="1" applyFill="1" applyAlignment="1">
      <alignment horizontal="left"/>
    </xf>
    <xf numFmtId="43" fontId="2" fillId="2" borderId="0" xfId="1" applyFont="1" applyFill="1" applyAlignment="1">
      <alignment horizontal="right"/>
    </xf>
    <xf numFmtId="4" fontId="11" fillId="2" borderId="0" xfId="0" applyNumberFormat="1" applyFont="1" applyFill="1" applyAlignment="1">
      <alignment horizontal="right"/>
    </xf>
    <xf numFmtId="4" fontId="2" fillId="0" borderId="0" xfId="0" applyNumberFormat="1" applyFont="1" applyAlignment="1">
      <alignment horizontal="left"/>
    </xf>
    <xf numFmtId="4" fontId="11" fillId="0" borderId="0" xfId="0" applyNumberFormat="1" applyFont="1" applyAlignment="1">
      <alignment horizontal="left"/>
    </xf>
    <xf numFmtId="4" fontId="6" fillId="2" borderId="1" xfId="0" applyNumberFormat="1" applyFont="1" applyFill="1" applyBorder="1" applyAlignment="1">
      <alignment horizontal="center"/>
    </xf>
    <xf numFmtId="4" fontId="4" fillId="0" borderId="0" xfId="0" applyNumberFormat="1" applyFont="1" applyAlignment="1">
      <alignment horizontal="right"/>
    </xf>
    <xf numFmtId="0" fontId="13" fillId="0" borderId="0" xfId="0" applyFont="1"/>
    <xf numFmtId="0" fontId="9" fillId="0" borderId="0" xfId="0" applyFont="1"/>
    <xf numFmtId="0" fontId="14" fillId="0" borderId="0" xfId="0" applyFont="1"/>
    <xf numFmtId="0" fontId="0" fillId="0" borderId="0" xfId="0" applyAlignment="1">
      <alignment horizontal="left" vertical="top"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613833</xdr:colOff>
      <xdr:row>3</xdr:row>
      <xdr:rowOff>28575</xdr:rowOff>
    </xdr:from>
    <xdr:to>
      <xdr:col>3</xdr:col>
      <xdr:colOff>1339850</xdr:colOff>
      <xdr:row>6</xdr:row>
      <xdr:rowOff>158749</xdr:rowOff>
    </xdr:to>
    <xdr:pic>
      <xdr:nvPicPr>
        <xdr:cNvPr id="2" name="Imagen 1" descr="Logo Ministerio de Haciend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4582583" y="219075"/>
          <a:ext cx="1784350" cy="701674"/>
        </a:xfrm>
        <a:prstGeom prst="rect">
          <a:avLst/>
        </a:prstGeom>
        <a:noFill/>
        <a:ln w="9525">
          <a:noFill/>
          <a:miter lim="800000"/>
          <a:headEnd/>
          <a:tailEnd/>
        </a:ln>
      </xdr:spPr>
    </xdr:pic>
    <xdr:clientData/>
  </xdr:twoCellAnchor>
  <xdr:twoCellAnchor editAs="oneCell">
    <xdr:from>
      <xdr:col>0</xdr:col>
      <xdr:colOff>455083</xdr:colOff>
      <xdr:row>3</xdr:row>
      <xdr:rowOff>105833</xdr:rowOff>
    </xdr:from>
    <xdr:to>
      <xdr:col>1</xdr:col>
      <xdr:colOff>1456266</xdr:colOff>
      <xdr:row>7</xdr:row>
      <xdr:rowOff>9525</xdr:rowOff>
    </xdr:to>
    <xdr:pic>
      <xdr:nvPicPr>
        <xdr:cNvPr id="3" name="Imagen 2" descr="C:\Users\fgonzalez\AppData\Local\Microsoft\Windows\INetCache\Content.Word\log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455083" y="687916"/>
          <a:ext cx="1466850"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720990</xdr:colOff>
      <xdr:row>0</xdr:row>
      <xdr:rowOff>83344</xdr:rowOff>
    </xdr:from>
    <xdr:to>
      <xdr:col>13</xdr:col>
      <xdr:colOff>650798</xdr:colOff>
      <xdr:row>3</xdr:row>
      <xdr:rowOff>209551</xdr:rowOff>
    </xdr:to>
    <xdr:pic>
      <xdr:nvPicPr>
        <xdr:cNvPr id="2" name="Imagen 1" descr="Logo Ministerio de Hacienda">
          <a:extLst>
            <a:ext uri="{FF2B5EF4-FFF2-40B4-BE49-F238E27FC236}">
              <a16:creationId xmlns:a16="http://schemas.microsoft.com/office/drawing/2014/main" id="{52D34C6D-C3C7-46A1-B60F-CF7605474DD5}"/>
            </a:ext>
          </a:extLst>
        </xdr:cNvPr>
        <xdr:cNvPicPr/>
      </xdr:nvPicPr>
      <xdr:blipFill>
        <a:blip xmlns:r="http://schemas.openxmlformats.org/officeDocument/2006/relationships" r:embed="rId1"/>
        <a:srcRect/>
        <a:stretch>
          <a:fillRect/>
        </a:stretch>
      </xdr:blipFill>
      <xdr:spPr bwMode="auto">
        <a:xfrm>
          <a:off x="19275690" y="83344"/>
          <a:ext cx="1930058" cy="688182"/>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666750</xdr:colOff>
      <xdr:row>3</xdr:row>
      <xdr:rowOff>292894</xdr:rowOff>
    </xdr:to>
    <xdr:pic>
      <xdr:nvPicPr>
        <xdr:cNvPr id="3" name="Imagen 2" descr="C:\Users\fgonzalez\AppData\Local\Microsoft\Windows\INetCache\Content.Word\logo.png">
          <a:extLst>
            <a:ext uri="{FF2B5EF4-FFF2-40B4-BE49-F238E27FC236}">
              <a16:creationId xmlns:a16="http://schemas.microsoft.com/office/drawing/2014/main" id="{F26876F7-7133-4CAC-90B1-41CD0C18800A}"/>
            </a:ext>
          </a:extLst>
        </xdr:cNvPr>
        <xdr:cNvPicPr/>
      </xdr:nvPicPr>
      <xdr:blipFill>
        <a:blip xmlns:r="http://schemas.openxmlformats.org/officeDocument/2006/relationships" r:embed="rId2" cstate="print"/>
        <a:srcRect/>
        <a:stretch>
          <a:fillRect/>
        </a:stretch>
      </xdr:blipFill>
      <xdr:spPr bwMode="auto">
        <a:xfrm>
          <a:off x="0" y="0"/>
          <a:ext cx="1857375" cy="8643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130969</xdr:rowOff>
    </xdr:from>
    <xdr:to>
      <xdr:col>0</xdr:col>
      <xdr:colOff>1905000</xdr:colOff>
      <xdr:row>6</xdr:row>
      <xdr:rowOff>33338</xdr:rowOff>
    </xdr:to>
    <xdr:pic>
      <xdr:nvPicPr>
        <xdr:cNvPr id="2" name="Imagen 2" descr="C:\Users\fgonzalez\AppData\Local\Microsoft\Windows\INetCache\Content.Word\logo.png">
          <a:extLst>
            <a:ext uri="{FF2B5EF4-FFF2-40B4-BE49-F238E27FC236}">
              <a16:creationId xmlns:a16="http://schemas.microsoft.com/office/drawing/2014/main" id="{DF071855-354F-40D5-9AAD-0502A97D7C88}"/>
            </a:ext>
          </a:extLst>
        </xdr:cNvPr>
        <xdr:cNvPicPr/>
      </xdr:nvPicPr>
      <xdr:blipFill>
        <a:blip xmlns:r="http://schemas.openxmlformats.org/officeDocument/2006/relationships" r:embed="rId1" cstate="print"/>
        <a:srcRect/>
        <a:stretch>
          <a:fillRect/>
        </a:stretch>
      </xdr:blipFill>
      <xdr:spPr bwMode="auto">
        <a:xfrm>
          <a:off x="47625" y="321469"/>
          <a:ext cx="1857375" cy="864394"/>
        </a:xfrm>
        <a:prstGeom prst="rect">
          <a:avLst/>
        </a:prstGeom>
        <a:noFill/>
        <a:ln w="9525">
          <a:noFill/>
          <a:miter lim="800000"/>
          <a:headEnd/>
          <a:tailEnd/>
        </a:ln>
      </xdr:spPr>
    </xdr:pic>
    <xdr:clientData/>
  </xdr:twoCellAnchor>
  <xdr:twoCellAnchor editAs="oneCell">
    <xdr:from>
      <xdr:col>7</xdr:col>
      <xdr:colOff>6807</xdr:colOff>
      <xdr:row>1</xdr:row>
      <xdr:rowOff>102055</xdr:rowOff>
    </xdr:from>
    <xdr:to>
      <xdr:col>9</xdr:col>
      <xdr:colOff>678658</xdr:colOff>
      <xdr:row>5</xdr:row>
      <xdr:rowOff>130969</xdr:rowOff>
    </xdr:to>
    <xdr:pic>
      <xdr:nvPicPr>
        <xdr:cNvPr id="3" name="Imagen 1" descr="Logo Ministerio de Hacienda">
          <a:extLst>
            <a:ext uri="{FF2B5EF4-FFF2-40B4-BE49-F238E27FC236}">
              <a16:creationId xmlns:a16="http://schemas.microsoft.com/office/drawing/2014/main" id="{065E0776-839D-4D4A-A5D0-C094B8C3AB17}"/>
            </a:ext>
          </a:extLst>
        </xdr:cNvPr>
        <xdr:cNvPicPr/>
      </xdr:nvPicPr>
      <xdr:blipFill>
        <a:blip xmlns:r="http://schemas.openxmlformats.org/officeDocument/2006/relationships" r:embed="rId2"/>
        <a:srcRect/>
        <a:stretch>
          <a:fillRect/>
        </a:stretch>
      </xdr:blipFill>
      <xdr:spPr bwMode="auto">
        <a:xfrm>
          <a:off x="11008182" y="292555"/>
          <a:ext cx="2195851" cy="7909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56"/>
  <sheetViews>
    <sheetView topLeftCell="A28" zoomScale="90" zoomScaleNormal="90" workbookViewId="0">
      <selection activeCell="B54" sqref="B54:E56"/>
    </sheetView>
  </sheetViews>
  <sheetFormatPr baseColWidth="10" defaultColWidth="9.140625" defaultRowHeight="15" x14ac:dyDescent="0.25"/>
  <cols>
    <col min="1" max="1" width="7" customWidth="1"/>
    <col min="2" max="2" width="52.5703125" customWidth="1"/>
    <col min="3" max="3" width="15.85546875" style="1" bestFit="1" customWidth="1"/>
    <col min="4" max="4" width="20.42578125" customWidth="1"/>
  </cols>
  <sheetData>
    <row r="3" spans="2:4" ht="18.75" x14ac:dyDescent="0.3">
      <c r="B3" s="25" t="s">
        <v>47</v>
      </c>
      <c r="C3" s="25"/>
      <c r="D3" s="25"/>
    </row>
    <row r="7" spans="2:4" ht="15.75" thickBot="1" x14ac:dyDescent="0.3"/>
    <row r="8" spans="2:4" ht="30" x14ac:dyDescent="0.25">
      <c r="B8" s="4" t="s">
        <v>40</v>
      </c>
      <c r="C8" s="5" t="s">
        <v>38</v>
      </c>
      <c r="D8" s="6" t="s">
        <v>39</v>
      </c>
    </row>
    <row r="9" spans="2:4" x14ac:dyDescent="0.25">
      <c r="B9" s="13" t="s">
        <v>1</v>
      </c>
      <c r="C9" s="7">
        <v>1673821207</v>
      </c>
      <c r="D9" s="14">
        <v>1698821207</v>
      </c>
    </row>
    <row r="10" spans="2:4" x14ac:dyDescent="0.25">
      <c r="B10" s="15" t="s">
        <v>2</v>
      </c>
      <c r="C10" s="8">
        <v>776805507</v>
      </c>
      <c r="D10" s="16">
        <v>690216207</v>
      </c>
    </row>
    <row r="11" spans="2:4" x14ac:dyDescent="0.25">
      <c r="B11" s="17" t="s">
        <v>3</v>
      </c>
      <c r="C11" s="8">
        <v>657850698</v>
      </c>
      <c r="D11" s="16">
        <v>553934598</v>
      </c>
    </row>
    <row r="12" spans="2:4" x14ac:dyDescent="0.25">
      <c r="B12" s="17" t="s">
        <v>4</v>
      </c>
      <c r="C12" s="8">
        <v>62666200</v>
      </c>
      <c r="D12" s="16">
        <v>60000000</v>
      </c>
    </row>
    <row r="13" spans="2:4" x14ac:dyDescent="0.25">
      <c r="B13" s="17" t="s">
        <v>5</v>
      </c>
      <c r="C13" s="8">
        <v>500000</v>
      </c>
      <c r="D13" s="16">
        <v>500000</v>
      </c>
    </row>
    <row r="14" spans="2:4" x14ac:dyDescent="0.25">
      <c r="B14" s="17" t="s">
        <v>6</v>
      </c>
      <c r="C14" s="8">
        <v>55788609</v>
      </c>
      <c r="D14" s="16">
        <v>75781609</v>
      </c>
    </row>
    <row r="15" spans="2:4" x14ac:dyDescent="0.25">
      <c r="B15" s="15" t="s">
        <v>7</v>
      </c>
      <c r="C15" s="3">
        <v>487774500</v>
      </c>
      <c r="D15" s="18">
        <v>527024000</v>
      </c>
    </row>
    <row r="16" spans="2:4" x14ac:dyDescent="0.25">
      <c r="B16" s="17" t="s">
        <v>8</v>
      </c>
      <c r="C16" s="8">
        <v>28700000</v>
      </c>
      <c r="D16" s="16">
        <v>28700000</v>
      </c>
    </row>
    <row r="17" spans="2:4" x14ac:dyDescent="0.25">
      <c r="B17" s="17" t="s">
        <v>9</v>
      </c>
      <c r="C17" s="8">
        <v>84000000</v>
      </c>
      <c r="D17" s="16">
        <v>138000000</v>
      </c>
    </row>
    <row r="18" spans="2:4" x14ac:dyDescent="0.25">
      <c r="B18" s="17" t="s">
        <v>10</v>
      </c>
      <c r="C18" s="8">
        <v>5000000</v>
      </c>
      <c r="D18" s="16">
        <v>3000000</v>
      </c>
    </row>
    <row r="19" spans="2:4" x14ac:dyDescent="0.25">
      <c r="B19" s="17" t="s">
        <v>11</v>
      </c>
      <c r="C19" s="8">
        <v>2800000</v>
      </c>
      <c r="D19" s="16">
        <v>2800000</v>
      </c>
    </row>
    <row r="20" spans="2:4" x14ac:dyDescent="0.25">
      <c r="B20" s="17" t="s">
        <v>12</v>
      </c>
      <c r="C20" s="8">
        <v>3200000</v>
      </c>
      <c r="D20" s="16">
        <v>5018000</v>
      </c>
    </row>
    <row r="21" spans="2:4" x14ac:dyDescent="0.25">
      <c r="B21" s="17" t="s">
        <v>13</v>
      </c>
      <c r="C21" s="8">
        <v>38400000</v>
      </c>
      <c r="D21" s="16">
        <v>38400000</v>
      </c>
    </row>
    <row r="22" spans="2:4" ht="24.75" x14ac:dyDescent="0.25">
      <c r="B22" s="17" t="s">
        <v>14</v>
      </c>
      <c r="C22" s="8">
        <v>41764500</v>
      </c>
      <c r="D22" s="16">
        <v>36109000</v>
      </c>
    </row>
    <row r="23" spans="2:4" ht="24.75" x14ac:dyDescent="0.25">
      <c r="B23" s="17" t="s">
        <v>15</v>
      </c>
      <c r="C23" s="8">
        <v>266700000</v>
      </c>
      <c r="D23" s="16">
        <v>260617000</v>
      </c>
    </row>
    <row r="24" spans="2:4" x14ac:dyDescent="0.25">
      <c r="B24" s="17" t="s">
        <v>16</v>
      </c>
      <c r="C24" s="8">
        <v>17210000</v>
      </c>
      <c r="D24" s="16">
        <v>14380000</v>
      </c>
    </row>
    <row r="25" spans="2:4" x14ac:dyDescent="0.25">
      <c r="B25" s="15" t="s">
        <v>17</v>
      </c>
      <c r="C25" s="3">
        <v>137604000</v>
      </c>
      <c r="D25" s="18">
        <v>113810000</v>
      </c>
    </row>
    <row r="26" spans="2:4" x14ac:dyDescent="0.25">
      <c r="B26" s="17" t="s">
        <v>18</v>
      </c>
      <c r="C26" s="8">
        <v>2100000</v>
      </c>
      <c r="D26" s="16">
        <v>2106000</v>
      </c>
    </row>
    <row r="27" spans="2:4" x14ac:dyDescent="0.25">
      <c r="B27" s="17" t="s">
        <v>19</v>
      </c>
      <c r="C27" s="8">
        <v>6150000</v>
      </c>
      <c r="D27" s="16">
        <v>5150000</v>
      </c>
    </row>
    <row r="28" spans="2:4" x14ac:dyDescent="0.25">
      <c r="B28" s="17" t="s">
        <v>41</v>
      </c>
      <c r="C28" s="8">
        <v>9250000</v>
      </c>
      <c r="D28" s="16">
        <v>9250000</v>
      </c>
    </row>
    <row r="29" spans="2:4" x14ac:dyDescent="0.25">
      <c r="B29" s="17" t="s">
        <v>20</v>
      </c>
      <c r="C29" s="8">
        <v>13800000</v>
      </c>
      <c r="D29" s="16">
        <v>1500000</v>
      </c>
    </row>
    <row r="30" spans="2:4" x14ac:dyDescent="0.25">
      <c r="B30" s="17" t="s">
        <v>42</v>
      </c>
      <c r="C30" s="8">
        <v>2784000</v>
      </c>
      <c r="D30" s="16">
        <v>2784000</v>
      </c>
    </row>
    <row r="31" spans="2:4" x14ac:dyDescent="0.25">
      <c r="B31" s="17" t="s">
        <v>21</v>
      </c>
      <c r="C31" s="8">
        <v>1000000</v>
      </c>
      <c r="D31" s="16">
        <v>1900000</v>
      </c>
    </row>
    <row r="32" spans="2:4" ht="24.75" x14ac:dyDescent="0.25">
      <c r="B32" s="17" t="s">
        <v>22</v>
      </c>
      <c r="C32" s="8">
        <v>30405000</v>
      </c>
      <c r="D32" s="16">
        <v>30450000</v>
      </c>
    </row>
    <row r="33" spans="2:4" x14ac:dyDescent="0.25">
      <c r="B33" s="17" t="s">
        <v>23</v>
      </c>
      <c r="C33" s="8">
        <v>72115000</v>
      </c>
      <c r="D33" s="16">
        <v>60670000</v>
      </c>
    </row>
    <row r="34" spans="2:4" x14ac:dyDescent="0.25">
      <c r="B34" s="15" t="s">
        <v>24</v>
      </c>
      <c r="C34" s="3">
        <v>126366200</v>
      </c>
      <c r="D34" s="18">
        <v>131800000</v>
      </c>
    </row>
    <row r="35" spans="2:4" x14ac:dyDescent="0.25">
      <c r="B35" s="17" t="s">
        <v>25</v>
      </c>
      <c r="C35" s="8">
        <v>126366200</v>
      </c>
      <c r="D35" s="16">
        <v>131800000</v>
      </c>
    </row>
    <row r="36" spans="2:4" x14ac:dyDescent="0.25">
      <c r="B36" s="15" t="s">
        <v>45</v>
      </c>
      <c r="C36" s="3">
        <v>0</v>
      </c>
      <c r="D36" s="18">
        <v>100000000</v>
      </c>
    </row>
    <row r="37" spans="2:4" ht="24.75" x14ac:dyDescent="0.25">
      <c r="B37" s="17" t="s">
        <v>46</v>
      </c>
      <c r="C37" s="8">
        <v>0</v>
      </c>
      <c r="D37" s="16">
        <v>100000000</v>
      </c>
    </row>
    <row r="38" spans="2:4" x14ac:dyDescent="0.25">
      <c r="B38" s="15" t="s">
        <v>26</v>
      </c>
      <c r="C38" s="3">
        <v>119971000</v>
      </c>
      <c r="D38" s="18">
        <v>107971000</v>
      </c>
    </row>
    <row r="39" spans="2:4" x14ac:dyDescent="0.25">
      <c r="B39" s="17" t="s">
        <v>27</v>
      </c>
      <c r="C39" s="8">
        <v>3271000</v>
      </c>
      <c r="D39" s="16">
        <v>3271000</v>
      </c>
    </row>
    <row r="40" spans="2:4" x14ac:dyDescent="0.25">
      <c r="B40" s="17" t="s">
        <v>28</v>
      </c>
      <c r="C40" s="8">
        <v>100000</v>
      </c>
      <c r="D40" s="16">
        <v>100000</v>
      </c>
    </row>
    <row r="41" spans="2:4" x14ac:dyDescent="0.25">
      <c r="B41" s="17" t="s">
        <v>29</v>
      </c>
      <c r="C41" s="8">
        <v>89600000</v>
      </c>
      <c r="D41" s="16">
        <v>85600000</v>
      </c>
    </row>
    <row r="42" spans="2:4" x14ac:dyDescent="0.25">
      <c r="B42" s="17" t="s">
        <v>30</v>
      </c>
      <c r="C42" s="8">
        <v>12000000</v>
      </c>
      <c r="D42" s="16">
        <v>12000000</v>
      </c>
    </row>
    <row r="43" spans="2:4" x14ac:dyDescent="0.25">
      <c r="B43" s="17" t="s">
        <v>31</v>
      </c>
      <c r="C43" s="8">
        <v>15000000</v>
      </c>
      <c r="D43" s="16">
        <v>7000000</v>
      </c>
    </row>
    <row r="44" spans="2:4" x14ac:dyDescent="0.25">
      <c r="B44" s="15" t="s">
        <v>32</v>
      </c>
      <c r="C44" s="3">
        <v>25300000</v>
      </c>
      <c r="D44" s="18">
        <v>28000000</v>
      </c>
    </row>
    <row r="45" spans="2:4" x14ac:dyDescent="0.25">
      <c r="B45" s="17" t="s">
        <v>33</v>
      </c>
      <c r="C45" s="8">
        <v>25300000</v>
      </c>
      <c r="D45" s="16">
        <v>28000000</v>
      </c>
    </row>
    <row r="46" spans="2:4" x14ac:dyDescent="0.25">
      <c r="B46" s="19" t="s">
        <v>37</v>
      </c>
      <c r="C46" s="20">
        <v>75000000</v>
      </c>
      <c r="D46" s="21">
        <v>50000000</v>
      </c>
    </row>
    <row r="47" spans="2:4" x14ac:dyDescent="0.25">
      <c r="B47" s="15" t="s">
        <v>43</v>
      </c>
      <c r="C47" s="3">
        <v>25000000</v>
      </c>
      <c r="D47" s="18">
        <v>0</v>
      </c>
    </row>
    <row r="48" spans="2:4" x14ac:dyDescent="0.25">
      <c r="B48" s="17" t="s">
        <v>34</v>
      </c>
      <c r="C48" s="8">
        <v>25000000</v>
      </c>
      <c r="D48" s="16">
        <v>0</v>
      </c>
    </row>
    <row r="49" spans="2:17" x14ac:dyDescent="0.25">
      <c r="B49" s="15" t="s">
        <v>44</v>
      </c>
      <c r="C49" s="3">
        <v>50000000</v>
      </c>
      <c r="D49" s="18">
        <v>50000000</v>
      </c>
    </row>
    <row r="50" spans="2:17" x14ac:dyDescent="0.25">
      <c r="B50" s="17" t="s">
        <v>35</v>
      </c>
      <c r="C50" s="8">
        <v>50000000</v>
      </c>
      <c r="D50" s="16">
        <v>50000000</v>
      </c>
    </row>
    <row r="51" spans="2:17" ht="15.75" thickBot="1" x14ac:dyDescent="0.3">
      <c r="B51" s="22" t="s">
        <v>0</v>
      </c>
      <c r="C51" s="23">
        <v>1748821207</v>
      </c>
      <c r="D51" s="24">
        <v>1748821207</v>
      </c>
    </row>
    <row r="52" spans="2:17" x14ac:dyDescent="0.25">
      <c r="B52" s="2" t="s">
        <v>36</v>
      </c>
    </row>
    <row r="54" spans="2:17" x14ac:dyDescent="0.25">
      <c r="B54" s="26" t="s">
        <v>48</v>
      </c>
      <c r="C54" s="26"/>
      <c r="D54" s="26"/>
      <c r="E54" s="26"/>
      <c r="F54" s="9"/>
      <c r="G54" s="9"/>
      <c r="H54" s="9"/>
      <c r="I54" s="10"/>
      <c r="J54" s="10"/>
      <c r="K54" s="10"/>
      <c r="L54" s="10"/>
      <c r="M54" s="10"/>
      <c r="N54" s="10"/>
      <c r="O54" s="10"/>
      <c r="P54" s="10"/>
      <c r="Q54" s="10"/>
    </row>
    <row r="55" spans="2:17" ht="30.75" customHeight="1" x14ac:dyDescent="0.25">
      <c r="B55" s="26" t="s">
        <v>49</v>
      </c>
      <c r="C55" s="26"/>
      <c r="D55" s="26"/>
      <c r="E55" s="12"/>
      <c r="F55" s="11"/>
      <c r="G55" s="11"/>
      <c r="H55" s="11"/>
      <c r="I55" s="1"/>
      <c r="J55" s="1"/>
      <c r="K55" s="1"/>
      <c r="L55" s="1"/>
      <c r="M55" s="1"/>
      <c r="N55" s="1"/>
      <c r="O55" s="1"/>
      <c r="P55" s="1"/>
      <c r="Q55" s="1"/>
    </row>
    <row r="56" spans="2:17" ht="60.75" customHeight="1" x14ac:dyDescent="0.25">
      <c r="B56" s="26" t="s">
        <v>50</v>
      </c>
      <c r="C56" s="26"/>
      <c r="D56" s="26"/>
      <c r="E56" s="12"/>
      <c r="F56" s="12"/>
      <c r="G56" s="12"/>
      <c r="H56" s="12"/>
      <c r="I56" s="12"/>
      <c r="J56" s="12"/>
      <c r="K56" s="12"/>
      <c r="L56" s="12"/>
      <c r="M56" s="12"/>
      <c r="N56" s="12"/>
      <c r="O56" s="12"/>
      <c r="P56" s="12"/>
      <c r="Q56" s="12"/>
    </row>
  </sheetData>
  <mergeCells count="4">
    <mergeCell ref="B3:D3"/>
    <mergeCell ref="B54:E54"/>
    <mergeCell ref="B56:D56"/>
    <mergeCell ref="B55:D55"/>
  </mergeCells>
  <pageMargins left="1.03" right="0.7" top="0.11" bottom="0.3" header="0" footer="0.18"/>
  <pageSetup scale="75" fitToHeight="1000" orientation="portrait" r:id="rId1"/>
  <headerFooter>
    <oddFooter>&amp;L
&amp;"-,Negrita Cursiva"Marlenny Peralta
Enc. de Presupuesto&amp;R
&amp;"-,Negrita Cursiva"Nataly Paniagua de Rosario
Directora Financiera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06FDA-72A7-41B2-A9C0-B5D48BFF9121}">
  <dimension ref="A4:U56"/>
  <sheetViews>
    <sheetView tabSelected="1" topLeftCell="A9" workbookViewId="0">
      <selection activeCell="P6" sqref="P6"/>
    </sheetView>
  </sheetViews>
  <sheetFormatPr baseColWidth="10" defaultRowHeight="15" x14ac:dyDescent="0.25"/>
  <cols>
    <col min="1" max="3" width="17.85546875" style="11" customWidth="1"/>
    <col min="4" max="4" width="18.7109375" style="11" customWidth="1"/>
    <col min="5" max="5" width="17.42578125" style="1" customWidth="1"/>
    <col min="6" max="7" width="17.28515625" style="1" customWidth="1"/>
    <col min="8" max="8" width="17.42578125" style="1" customWidth="1"/>
    <col min="9" max="9" width="10.28515625" style="1" bestFit="1" customWidth="1"/>
    <col min="10" max="10" width="7.42578125" style="1" bestFit="1" customWidth="1"/>
    <col min="11" max="11" width="10.28515625" style="1" bestFit="1" customWidth="1"/>
    <col min="12" max="12" width="9" style="1" bestFit="1" customWidth="1"/>
    <col min="13" max="13" width="19.140625" style="1" bestFit="1" customWidth="1"/>
    <col min="14" max="14" width="14.28515625" bestFit="1" customWidth="1"/>
    <col min="15" max="15" width="14.85546875" bestFit="1" customWidth="1"/>
  </cols>
  <sheetData>
    <row r="4" spans="1:21" ht="27.75" customHeight="1" x14ac:dyDescent="0.25">
      <c r="A4" s="47"/>
      <c r="B4" s="47"/>
      <c r="C4" s="47"/>
      <c r="D4" s="47"/>
      <c r="E4" s="48"/>
      <c r="F4" s="48"/>
      <c r="G4" s="48"/>
      <c r="H4" s="48"/>
      <c r="I4" s="48"/>
      <c r="J4" s="48"/>
      <c r="K4" s="48"/>
      <c r="L4" s="48"/>
    </row>
    <row r="5" spans="1:21" x14ac:dyDescent="0.25">
      <c r="A5" s="49" t="s">
        <v>86</v>
      </c>
      <c r="B5" s="49" t="s">
        <v>87</v>
      </c>
      <c r="C5" s="49" t="s">
        <v>88</v>
      </c>
      <c r="D5" s="49" t="s">
        <v>89</v>
      </c>
      <c r="E5" s="49" t="s">
        <v>90</v>
      </c>
      <c r="F5" s="49" t="s">
        <v>91</v>
      </c>
      <c r="G5" s="49" t="s">
        <v>92</v>
      </c>
      <c r="H5" s="49" t="s">
        <v>93</v>
      </c>
      <c r="I5" s="49" t="s">
        <v>94</v>
      </c>
      <c r="J5" s="49" t="s">
        <v>95</v>
      </c>
      <c r="K5" s="49" t="s">
        <v>96</v>
      </c>
      <c r="L5" s="49" t="s">
        <v>97</v>
      </c>
      <c r="M5" s="49" t="s">
        <v>98</v>
      </c>
    </row>
    <row r="6" spans="1:21" x14ac:dyDescent="0.25">
      <c r="A6" s="33">
        <v>49349382.240000002</v>
      </c>
      <c r="B6" s="33">
        <v>45921379.990000002</v>
      </c>
      <c r="C6" s="33">
        <v>51574149.200000003</v>
      </c>
      <c r="D6" s="33">
        <v>46662565.490000002</v>
      </c>
      <c r="E6" s="33">
        <v>54241763.490000002</v>
      </c>
      <c r="F6" s="33">
        <v>50630069.409999996</v>
      </c>
      <c r="G6" s="33">
        <v>44378316.350000001</v>
      </c>
      <c r="H6" s="33">
        <v>66818719.119999997</v>
      </c>
      <c r="I6" s="50"/>
      <c r="J6" s="50"/>
      <c r="K6" s="35"/>
      <c r="L6" s="50"/>
      <c r="M6" s="33">
        <f>+A6+B6+C6+D6+E6+F6+G6+H6</f>
        <v>409576345.29000008</v>
      </c>
      <c r="N6" s="2"/>
      <c r="O6" s="2"/>
      <c r="P6" s="2"/>
      <c r="Q6" s="2"/>
      <c r="R6" s="2"/>
      <c r="S6" s="2"/>
      <c r="T6" s="2"/>
      <c r="U6" s="2"/>
    </row>
    <row r="7" spans="1:21" x14ac:dyDescent="0.25">
      <c r="A7" s="33">
        <v>41681451.939999998</v>
      </c>
      <c r="B7" s="33">
        <v>40264749.619999997</v>
      </c>
      <c r="C7" s="33">
        <v>40861201.039999999</v>
      </c>
      <c r="D7" s="33">
        <v>41545199.409999996</v>
      </c>
      <c r="E7" s="33">
        <v>41069242.609999999</v>
      </c>
      <c r="F7" s="33">
        <v>41252187.799999997</v>
      </c>
      <c r="G7" s="33">
        <v>39199968.5</v>
      </c>
      <c r="H7" s="33">
        <v>40098359.740000002</v>
      </c>
      <c r="I7" s="35"/>
      <c r="J7" s="35"/>
      <c r="K7" s="35"/>
      <c r="L7" s="35"/>
      <c r="M7" s="33">
        <f t="shared" ref="M7:M47" si="0">+A7+B7+C7+D7+E7+F7+G7+H7</f>
        <v>325972360.66000003</v>
      </c>
      <c r="N7" s="51"/>
      <c r="O7" s="51"/>
      <c r="P7" s="51"/>
      <c r="Q7" s="51"/>
      <c r="R7" s="51"/>
      <c r="S7" s="51"/>
      <c r="T7" s="51"/>
      <c r="U7" s="51"/>
    </row>
    <row r="8" spans="1:21" x14ac:dyDescent="0.25">
      <c r="A8" s="37">
        <v>35072227.210000001</v>
      </c>
      <c r="B8" s="37">
        <v>33962140.329999998</v>
      </c>
      <c r="C8" s="37">
        <v>34614460.530000001</v>
      </c>
      <c r="D8" s="37">
        <v>35292060.859999999</v>
      </c>
      <c r="E8" s="37">
        <v>34853976.560000002</v>
      </c>
      <c r="F8" s="37">
        <v>35087775.600000001</v>
      </c>
      <c r="G8" s="37">
        <v>33044681.989999998</v>
      </c>
      <c r="H8" s="37">
        <v>33938934.420000002</v>
      </c>
      <c r="I8" s="38"/>
      <c r="J8" s="38"/>
      <c r="K8" s="38"/>
      <c r="L8" s="38"/>
      <c r="M8" s="37">
        <f t="shared" si="0"/>
        <v>275866257.5</v>
      </c>
      <c r="N8" s="11"/>
      <c r="O8" s="52"/>
      <c r="P8" s="52"/>
      <c r="Q8" s="52"/>
      <c r="R8" s="52"/>
      <c r="S8" s="52"/>
      <c r="T8" s="52"/>
      <c r="U8" s="52"/>
    </row>
    <row r="9" spans="1:21" x14ac:dyDescent="0.25">
      <c r="A9" s="37">
        <v>1396000</v>
      </c>
      <c r="B9" s="37">
        <v>1179000</v>
      </c>
      <c r="C9" s="37">
        <v>1179000</v>
      </c>
      <c r="D9" s="37">
        <v>1179000</v>
      </c>
      <c r="E9" s="37">
        <v>1157000</v>
      </c>
      <c r="F9" s="37">
        <v>1147000</v>
      </c>
      <c r="G9" s="37">
        <v>1139000</v>
      </c>
      <c r="H9" s="37">
        <v>1167000</v>
      </c>
      <c r="I9" s="38"/>
      <c r="J9" s="38"/>
      <c r="K9" s="38"/>
      <c r="L9" s="38"/>
      <c r="M9" s="37">
        <f t="shared" si="0"/>
        <v>9543000</v>
      </c>
      <c r="N9" s="52"/>
      <c r="O9" s="52"/>
      <c r="P9" s="52"/>
      <c r="Q9" s="52"/>
      <c r="R9" s="52"/>
      <c r="S9" s="52"/>
      <c r="T9" s="52"/>
      <c r="U9" s="52"/>
    </row>
    <row r="10" spans="1:21" x14ac:dyDescent="0.25">
      <c r="A10" s="37">
        <v>0</v>
      </c>
      <c r="B10" s="37">
        <v>0</v>
      </c>
      <c r="C10" s="37">
        <v>0</v>
      </c>
      <c r="D10" s="37">
        <v>0</v>
      </c>
      <c r="E10" s="37">
        <v>0</v>
      </c>
      <c r="F10" s="37">
        <v>0</v>
      </c>
      <c r="G10" s="37">
        <v>0</v>
      </c>
      <c r="H10" s="37">
        <v>0</v>
      </c>
      <c r="I10" s="38"/>
      <c r="J10" s="38"/>
      <c r="K10" s="38"/>
      <c r="L10" s="38"/>
      <c r="M10" s="33">
        <f t="shared" si="0"/>
        <v>0</v>
      </c>
      <c r="N10" s="52"/>
      <c r="O10" s="52"/>
      <c r="P10" s="52"/>
      <c r="Q10" s="52"/>
      <c r="R10" s="52"/>
      <c r="S10" s="52"/>
      <c r="T10" s="52"/>
      <c r="U10" s="52"/>
    </row>
    <row r="11" spans="1:21" x14ac:dyDescent="0.25">
      <c r="A11" s="37">
        <v>5213224.7300000004</v>
      </c>
      <c r="B11" s="37">
        <v>5123609.29</v>
      </c>
      <c r="C11" s="37">
        <v>5067740.51</v>
      </c>
      <c r="D11" s="37">
        <v>5074138.55</v>
      </c>
      <c r="E11" s="37">
        <v>5058266.05</v>
      </c>
      <c r="F11" s="37">
        <v>5017412.2</v>
      </c>
      <c r="G11" s="37">
        <v>5016286.51</v>
      </c>
      <c r="H11" s="37">
        <v>4992425.32</v>
      </c>
      <c r="I11" s="38"/>
      <c r="J11" s="38"/>
      <c r="K11" s="38"/>
      <c r="L11" s="38"/>
      <c r="M11" s="37">
        <f t="shared" si="0"/>
        <v>40563103.159999996</v>
      </c>
      <c r="N11" s="52"/>
      <c r="O11" s="52"/>
      <c r="P11" s="52"/>
      <c r="Q11" s="52"/>
      <c r="R11" s="52"/>
      <c r="S11" s="52"/>
      <c r="T11" s="52"/>
      <c r="U11" s="52"/>
    </row>
    <row r="12" spans="1:21" x14ac:dyDescent="0.25">
      <c r="A12" s="33">
        <v>6381551.5800000001</v>
      </c>
      <c r="B12" s="33">
        <v>4445291.87</v>
      </c>
      <c r="C12" s="33">
        <v>5064787.3099999996</v>
      </c>
      <c r="D12" s="33">
        <v>3381927.64</v>
      </c>
      <c r="E12" s="33">
        <v>3924791.43</v>
      </c>
      <c r="F12" s="33">
        <v>6317061.3300000001</v>
      </c>
      <c r="G12" s="33">
        <v>3850882.41</v>
      </c>
      <c r="H12" s="33">
        <v>4002582.61</v>
      </c>
      <c r="I12" s="35"/>
      <c r="J12" s="35"/>
      <c r="K12" s="35"/>
      <c r="L12" s="35"/>
      <c r="M12" s="33">
        <f t="shared" si="0"/>
        <v>37368876.18</v>
      </c>
      <c r="N12" s="51"/>
      <c r="O12" s="51"/>
      <c r="P12" s="51"/>
      <c r="Q12" s="51"/>
      <c r="R12" s="51"/>
      <c r="S12" s="51"/>
      <c r="T12" s="51"/>
      <c r="U12" s="51"/>
    </row>
    <row r="13" spans="1:21" x14ac:dyDescent="0.25">
      <c r="A13" s="37">
        <v>1231643.52</v>
      </c>
      <c r="B13" s="37">
        <v>1444722.99</v>
      </c>
      <c r="C13" s="37">
        <v>1485598.08</v>
      </c>
      <c r="D13" s="37">
        <v>1445418.26</v>
      </c>
      <c r="E13" s="37">
        <v>1577568.57</v>
      </c>
      <c r="F13" s="37">
        <v>1508237.32</v>
      </c>
      <c r="G13" s="37">
        <v>1729231.43</v>
      </c>
      <c r="H13" s="37">
        <v>1722766.23</v>
      </c>
      <c r="I13" s="38"/>
      <c r="J13" s="38"/>
      <c r="K13" s="38"/>
      <c r="L13" s="38"/>
      <c r="M13" s="37">
        <f t="shared" si="0"/>
        <v>12145186.4</v>
      </c>
      <c r="N13" s="52"/>
      <c r="O13" s="52"/>
      <c r="P13" s="52"/>
      <c r="Q13" s="52"/>
      <c r="R13" s="52"/>
      <c r="S13" s="52"/>
      <c r="T13" s="52"/>
      <c r="U13" s="52"/>
    </row>
    <row r="14" spans="1:21" x14ac:dyDescent="0.25">
      <c r="A14" s="37">
        <v>11800</v>
      </c>
      <c r="B14" s="37">
        <v>808898</v>
      </c>
      <c r="C14" s="37">
        <v>800000</v>
      </c>
      <c r="D14" s="37">
        <v>54883.81</v>
      </c>
      <c r="E14" s="37">
        <v>104594.96</v>
      </c>
      <c r="F14" s="37">
        <v>2400000</v>
      </c>
      <c r="G14" s="37">
        <v>834180.82</v>
      </c>
      <c r="H14" s="37">
        <v>883199.68</v>
      </c>
      <c r="I14" s="38"/>
      <c r="J14" s="38"/>
      <c r="K14" s="38"/>
      <c r="L14" s="38"/>
      <c r="M14" s="37">
        <f t="shared" si="0"/>
        <v>5897557.2699999996</v>
      </c>
      <c r="N14" s="52"/>
      <c r="O14" s="52"/>
      <c r="P14" s="52"/>
      <c r="Q14" s="52"/>
      <c r="R14" s="52"/>
      <c r="S14" s="52"/>
      <c r="T14" s="52"/>
      <c r="U14" s="52"/>
    </row>
    <row r="15" spans="1:21" x14ac:dyDescent="0.25">
      <c r="A15" s="37">
        <v>0</v>
      </c>
      <c r="B15" s="37">
        <v>0</v>
      </c>
      <c r="C15" s="37">
        <v>0</v>
      </c>
      <c r="D15" s="37">
        <v>0</v>
      </c>
      <c r="E15" s="37">
        <v>0</v>
      </c>
      <c r="F15" s="37">
        <v>19250</v>
      </c>
      <c r="G15" s="37">
        <v>0</v>
      </c>
      <c r="H15" s="37">
        <v>0</v>
      </c>
      <c r="I15" s="38"/>
      <c r="J15" s="38"/>
      <c r="K15" s="38"/>
      <c r="L15" s="38"/>
      <c r="M15" s="37">
        <f t="shared" si="0"/>
        <v>19250</v>
      </c>
      <c r="N15" s="52"/>
      <c r="O15" s="52"/>
      <c r="P15" s="52"/>
      <c r="Q15" s="52"/>
      <c r="R15" s="52"/>
      <c r="S15" s="52"/>
      <c r="T15" s="52"/>
      <c r="U15" s="52"/>
    </row>
    <row r="16" spans="1:21" x14ac:dyDescent="0.25">
      <c r="A16" s="37">
        <v>0</v>
      </c>
      <c r="B16" s="37">
        <v>0</v>
      </c>
      <c r="C16" s="37">
        <v>0</v>
      </c>
      <c r="D16" s="37">
        <v>0</v>
      </c>
      <c r="E16" s="37">
        <v>0</v>
      </c>
      <c r="F16" s="37">
        <v>320</v>
      </c>
      <c r="G16" s="37">
        <v>0</v>
      </c>
      <c r="H16" s="37">
        <v>0</v>
      </c>
      <c r="I16" s="38"/>
      <c r="J16" s="38"/>
      <c r="K16" s="38"/>
      <c r="L16" s="38"/>
      <c r="M16" s="37">
        <f t="shared" si="0"/>
        <v>320</v>
      </c>
      <c r="N16" s="52"/>
      <c r="O16" s="52"/>
      <c r="P16" s="52"/>
      <c r="Q16" s="52"/>
      <c r="R16" s="52"/>
      <c r="S16" s="52"/>
      <c r="T16" s="52"/>
      <c r="U16" s="52"/>
    </row>
    <row r="17" spans="1:21" x14ac:dyDescent="0.25">
      <c r="A17" s="37">
        <v>0</v>
      </c>
      <c r="B17" s="37">
        <v>0</v>
      </c>
      <c r="C17" s="37">
        <v>0</v>
      </c>
      <c r="D17" s="37">
        <v>59200</v>
      </c>
      <c r="E17" s="37">
        <v>449752.41</v>
      </c>
      <c r="F17" s="37">
        <v>0</v>
      </c>
      <c r="G17" s="37">
        <v>129982.5</v>
      </c>
      <c r="H17" s="37">
        <v>24502.560000000001</v>
      </c>
      <c r="I17" s="38"/>
      <c r="J17" s="38"/>
      <c r="K17" s="38"/>
      <c r="L17" s="38"/>
      <c r="M17" s="37">
        <f t="shared" si="0"/>
        <v>663437.47</v>
      </c>
      <c r="N17" s="52"/>
      <c r="O17" s="52"/>
      <c r="P17" s="52"/>
      <c r="Q17" s="52"/>
      <c r="R17" s="52"/>
      <c r="S17" s="52"/>
      <c r="T17" s="52"/>
      <c r="U17" s="52"/>
    </row>
    <row r="18" spans="1:21" x14ac:dyDescent="0.25">
      <c r="A18" s="37">
        <v>0</v>
      </c>
      <c r="B18" s="37">
        <v>405333.07</v>
      </c>
      <c r="C18" s="37">
        <v>1748746.3</v>
      </c>
      <c r="D18" s="37">
        <v>396102.77</v>
      </c>
      <c r="E18" s="37">
        <v>783474.62</v>
      </c>
      <c r="F18" s="37">
        <v>388976</v>
      </c>
      <c r="G18" s="37">
        <v>399177.7</v>
      </c>
      <c r="H18" s="37">
        <v>396938.56</v>
      </c>
      <c r="I18" s="38"/>
      <c r="J18" s="38"/>
      <c r="K18" s="38"/>
      <c r="L18" s="38"/>
      <c r="M18" s="37">
        <f t="shared" si="0"/>
        <v>4518749.0200000005</v>
      </c>
      <c r="N18" s="52"/>
      <c r="O18" s="52"/>
      <c r="P18" s="52"/>
      <c r="Q18" s="52"/>
      <c r="R18" s="52"/>
      <c r="S18" s="52"/>
      <c r="T18" s="52"/>
      <c r="U18" s="52"/>
    </row>
    <row r="19" spans="1:21" x14ac:dyDescent="0.25">
      <c r="A19" s="37">
        <v>0</v>
      </c>
      <c r="B19" s="37">
        <v>53433.16</v>
      </c>
      <c r="C19" s="37">
        <v>12685</v>
      </c>
      <c r="D19" s="37">
        <v>39904.519999999997</v>
      </c>
      <c r="E19" s="37">
        <v>136999.99</v>
      </c>
      <c r="F19" s="37">
        <v>30432.2</v>
      </c>
      <c r="G19" s="37">
        <v>41626</v>
      </c>
      <c r="H19" s="37">
        <v>25370</v>
      </c>
      <c r="I19" s="38"/>
      <c r="J19" s="38"/>
      <c r="K19" s="38"/>
      <c r="L19" s="38"/>
      <c r="M19" s="37">
        <f t="shared" si="0"/>
        <v>340450.87</v>
      </c>
      <c r="N19" s="52"/>
      <c r="O19" s="52"/>
      <c r="P19" s="52"/>
      <c r="Q19" s="52"/>
      <c r="R19" s="52"/>
      <c r="S19" s="52"/>
      <c r="T19" s="52"/>
      <c r="U19" s="52"/>
    </row>
    <row r="20" spans="1:21" x14ac:dyDescent="0.25">
      <c r="A20" s="37">
        <v>5138108.0599999996</v>
      </c>
      <c r="B20" s="37">
        <v>1732904.65</v>
      </c>
      <c r="C20" s="37">
        <v>997062.97</v>
      </c>
      <c r="D20" s="37">
        <v>1386418.28</v>
      </c>
      <c r="E20" s="37">
        <v>872400.88</v>
      </c>
      <c r="F20" s="37">
        <v>1937932.91</v>
      </c>
      <c r="G20" s="37">
        <v>716683.96</v>
      </c>
      <c r="H20" s="37">
        <v>949805.58</v>
      </c>
      <c r="I20" s="38"/>
      <c r="J20" s="38"/>
      <c r="K20" s="38"/>
      <c r="L20" s="38"/>
      <c r="M20" s="37">
        <f t="shared" si="0"/>
        <v>13731317.290000001</v>
      </c>
      <c r="N20" s="52"/>
      <c r="O20" s="52"/>
      <c r="P20" s="52"/>
      <c r="Q20" s="52"/>
      <c r="R20" s="52"/>
      <c r="S20" s="52"/>
      <c r="T20" s="52"/>
      <c r="U20" s="52"/>
    </row>
    <row r="21" spans="1:21" x14ac:dyDescent="0.25">
      <c r="A21" s="37">
        <v>0</v>
      </c>
      <c r="B21" s="37">
        <v>0</v>
      </c>
      <c r="C21" s="37">
        <v>20694.96</v>
      </c>
      <c r="D21" s="37">
        <v>0</v>
      </c>
      <c r="E21" s="37">
        <v>0</v>
      </c>
      <c r="F21" s="37">
        <v>31912.9</v>
      </c>
      <c r="G21" s="37">
        <v>0</v>
      </c>
      <c r="H21" s="37">
        <v>0</v>
      </c>
      <c r="I21" s="38"/>
      <c r="J21" s="38"/>
      <c r="K21" s="38"/>
      <c r="L21" s="38"/>
      <c r="M21" s="37">
        <f t="shared" si="0"/>
        <v>52607.86</v>
      </c>
      <c r="N21" s="52"/>
      <c r="O21" s="52"/>
      <c r="P21" s="52"/>
      <c r="Q21" s="52"/>
      <c r="R21" s="52"/>
      <c r="S21" s="52"/>
      <c r="T21" s="52"/>
      <c r="U21" s="52"/>
    </row>
    <row r="22" spans="1:21" x14ac:dyDescent="0.25">
      <c r="A22" s="33">
        <v>403653.72</v>
      </c>
      <c r="B22" s="33">
        <v>257723.5</v>
      </c>
      <c r="C22" s="33">
        <v>1537173.55</v>
      </c>
      <c r="D22" s="33">
        <v>102665.94</v>
      </c>
      <c r="E22" s="33">
        <v>6032931.1500000004</v>
      </c>
      <c r="F22" s="33">
        <v>1817943.73</v>
      </c>
      <c r="G22" s="33">
        <v>235025.32</v>
      </c>
      <c r="H22" s="33">
        <v>1834434.27</v>
      </c>
      <c r="I22" s="35"/>
      <c r="J22" s="35"/>
      <c r="K22" s="35"/>
      <c r="L22" s="35"/>
      <c r="M22" s="33">
        <f t="shared" si="0"/>
        <v>12221551.18</v>
      </c>
      <c r="N22" s="51"/>
      <c r="O22" s="51"/>
      <c r="P22" s="51"/>
      <c r="Q22" s="51"/>
      <c r="R22" s="51"/>
      <c r="S22" s="51"/>
      <c r="T22" s="51"/>
      <c r="U22" s="51"/>
    </row>
    <row r="23" spans="1:21" x14ac:dyDescent="0.25">
      <c r="A23" s="37">
        <v>0</v>
      </c>
      <c r="B23" s="37">
        <v>177540.01</v>
      </c>
      <c r="C23" s="37">
        <v>31615.5</v>
      </c>
      <c r="D23" s="37">
        <v>29740</v>
      </c>
      <c r="E23" s="37">
        <v>173843.36</v>
      </c>
      <c r="F23" s="37">
        <v>115968.83</v>
      </c>
      <c r="G23" s="37">
        <v>8437</v>
      </c>
      <c r="H23" s="37">
        <v>32220</v>
      </c>
      <c r="I23" s="38"/>
      <c r="J23" s="38"/>
      <c r="K23" s="38"/>
      <c r="L23" s="38"/>
      <c r="M23" s="37">
        <f t="shared" si="0"/>
        <v>569364.69999999995</v>
      </c>
      <c r="N23" s="52"/>
      <c r="O23" s="52"/>
      <c r="P23" s="52"/>
      <c r="Q23" s="52"/>
      <c r="R23" s="52"/>
      <c r="S23" s="52"/>
      <c r="T23" s="52"/>
      <c r="U23" s="52"/>
    </row>
    <row r="24" spans="1:21" x14ac:dyDescent="0.25">
      <c r="A24" s="37">
        <v>0</v>
      </c>
      <c r="B24" s="37">
        <v>0</v>
      </c>
      <c r="C24" s="37">
        <v>0</v>
      </c>
      <c r="D24" s="37">
        <v>0</v>
      </c>
      <c r="E24" s="37">
        <v>33969.050000000003</v>
      </c>
      <c r="F24" s="37">
        <v>97350</v>
      </c>
      <c r="G24" s="37">
        <v>0</v>
      </c>
      <c r="H24" s="37">
        <v>5310</v>
      </c>
      <c r="I24" s="38"/>
      <c r="J24" s="38"/>
      <c r="K24" s="38"/>
      <c r="L24" s="38"/>
      <c r="M24" s="37">
        <f t="shared" si="0"/>
        <v>136629.04999999999</v>
      </c>
      <c r="N24" s="52"/>
      <c r="O24" s="52"/>
      <c r="P24" s="52"/>
      <c r="Q24" s="52"/>
      <c r="R24" s="52"/>
      <c r="S24" s="52"/>
      <c r="T24" s="52"/>
      <c r="U24" s="52"/>
    </row>
    <row r="25" spans="1:21" x14ac:dyDescent="0.25">
      <c r="A25" s="37">
        <v>0</v>
      </c>
      <c r="B25" s="37">
        <v>20850</v>
      </c>
      <c r="C25" s="37">
        <v>173403.09</v>
      </c>
      <c r="D25" s="37">
        <v>0</v>
      </c>
      <c r="E25" s="37">
        <v>767</v>
      </c>
      <c r="F25" s="37">
        <v>1272910.9099999999</v>
      </c>
      <c r="G25" s="37">
        <v>0</v>
      </c>
      <c r="H25" s="37">
        <v>39.909999999999997</v>
      </c>
      <c r="I25" s="38"/>
      <c r="J25" s="38"/>
      <c r="K25" s="38"/>
      <c r="L25" s="38"/>
      <c r="M25" s="37">
        <f t="shared" si="0"/>
        <v>1467970.91</v>
      </c>
      <c r="N25" s="52"/>
      <c r="O25" s="52"/>
      <c r="P25" s="52"/>
      <c r="Q25" s="52"/>
      <c r="R25" s="52"/>
      <c r="S25" s="52"/>
      <c r="T25" s="52"/>
      <c r="U25" s="52"/>
    </row>
    <row r="26" spans="1:21" x14ac:dyDescent="0.25">
      <c r="A26" s="37">
        <v>0</v>
      </c>
      <c r="B26" s="37">
        <v>0</v>
      </c>
      <c r="C26" s="37">
        <v>0</v>
      </c>
      <c r="D26" s="37">
        <v>0</v>
      </c>
      <c r="E26" s="37">
        <v>0</v>
      </c>
      <c r="F26" s="37">
        <v>0</v>
      </c>
      <c r="G26" s="37">
        <v>0</v>
      </c>
      <c r="H26" s="37">
        <v>0</v>
      </c>
      <c r="I26" s="38"/>
      <c r="J26" s="38"/>
      <c r="K26" s="38"/>
      <c r="L26" s="38"/>
      <c r="M26" s="37">
        <f t="shared" si="0"/>
        <v>0</v>
      </c>
      <c r="N26" s="52"/>
      <c r="O26" s="52"/>
      <c r="P26" s="52"/>
      <c r="Q26" s="52"/>
      <c r="R26" s="52"/>
      <c r="S26" s="52"/>
      <c r="T26" s="52"/>
      <c r="U26" s="52"/>
    </row>
    <row r="27" spans="1:21" x14ac:dyDescent="0.25">
      <c r="A27" s="37">
        <v>0</v>
      </c>
      <c r="B27" s="37">
        <v>1951.99</v>
      </c>
      <c r="C27" s="37">
        <v>0</v>
      </c>
      <c r="D27" s="37">
        <v>1075.99</v>
      </c>
      <c r="E27" s="37">
        <v>5884.02</v>
      </c>
      <c r="F27" s="37">
        <v>5659.02</v>
      </c>
      <c r="G27" s="37">
        <v>75451.56</v>
      </c>
      <c r="H27" s="37">
        <v>14991.97</v>
      </c>
      <c r="I27" s="38"/>
      <c r="J27" s="38"/>
      <c r="K27" s="38"/>
      <c r="L27" s="38"/>
      <c r="M27" s="37">
        <f t="shared" si="0"/>
        <v>105014.55</v>
      </c>
      <c r="N27" s="52"/>
      <c r="O27" s="52"/>
      <c r="P27" s="52"/>
      <c r="Q27" s="52"/>
      <c r="R27" s="52"/>
      <c r="S27" s="52"/>
      <c r="T27" s="52"/>
      <c r="U27" s="52"/>
    </row>
    <row r="28" spans="1:21" x14ac:dyDescent="0.25">
      <c r="A28" s="37">
        <v>403653.72</v>
      </c>
      <c r="B28" s="37">
        <v>14102.8</v>
      </c>
      <c r="C28" s="37">
        <v>0</v>
      </c>
      <c r="D28" s="37">
        <v>17389.46</v>
      </c>
      <c r="E28" s="37">
        <v>31496.27</v>
      </c>
      <c r="F28" s="37">
        <v>54186.3</v>
      </c>
      <c r="G28" s="37">
        <v>65649.3</v>
      </c>
      <c r="H28" s="37">
        <v>29126.84</v>
      </c>
      <c r="I28" s="38"/>
      <c r="J28" s="38"/>
      <c r="K28" s="38"/>
      <c r="L28" s="38"/>
      <c r="M28" s="37">
        <f t="shared" si="0"/>
        <v>615604.68999999994</v>
      </c>
      <c r="N28" s="52"/>
      <c r="O28" s="52"/>
      <c r="P28" s="52"/>
      <c r="Q28" s="52"/>
      <c r="R28" s="52"/>
      <c r="S28" s="52"/>
      <c r="T28" s="52"/>
      <c r="U28" s="52"/>
    </row>
    <row r="29" spans="1:21" x14ac:dyDescent="0.25">
      <c r="A29" s="37">
        <v>0</v>
      </c>
      <c r="B29" s="37">
        <v>1295</v>
      </c>
      <c r="C29" s="37">
        <v>177214.02</v>
      </c>
      <c r="D29" s="37">
        <v>7303.03</v>
      </c>
      <c r="E29" s="37">
        <v>4942837.4000000004</v>
      </c>
      <c r="F29" s="37">
        <v>84421.67</v>
      </c>
      <c r="G29" s="37">
        <v>1829</v>
      </c>
      <c r="H29" s="37">
        <v>1688942.01</v>
      </c>
      <c r="I29" s="38"/>
      <c r="J29" s="38"/>
      <c r="K29" s="38"/>
      <c r="L29" s="38"/>
      <c r="M29" s="37">
        <f t="shared" si="0"/>
        <v>6903842.1299999999</v>
      </c>
      <c r="N29" s="52"/>
      <c r="O29" s="52"/>
      <c r="P29" s="52"/>
      <c r="Q29" s="52"/>
      <c r="R29" s="52"/>
      <c r="S29" s="52"/>
      <c r="T29" s="52"/>
      <c r="U29" s="52"/>
    </row>
    <row r="30" spans="1:21" x14ac:dyDescent="0.25">
      <c r="A30" s="37">
        <v>0</v>
      </c>
      <c r="B30" s="37">
        <v>41983.7</v>
      </c>
      <c r="C30" s="37">
        <v>1154940.94</v>
      </c>
      <c r="D30" s="37">
        <v>47157.46</v>
      </c>
      <c r="E30" s="37">
        <v>844134.05</v>
      </c>
      <c r="F30" s="37">
        <v>187447</v>
      </c>
      <c r="G30" s="37">
        <v>83658.460000000006</v>
      </c>
      <c r="H30" s="37">
        <v>63803.54</v>
      </c>
      <c r="I30" s="38"/>
      <c r="J30" s="38"/>
      <c r="K30" s="38"/>
      <c r="L30" s="38"/>
      <c r="M30" s="37">
        <f t="shared" si="0"/>
        <v>2423125.15</v>
      </c>
      <c r="N30" s="52"/>
      <c r="O30" s="52"/>
      <c r="P30" s="52"/>
      <c r="Q30" s="52"/>
      <c r="R30" s="52"/>
      <c r="S30" s="52"/>
      <c r="T30" s="52"/>
      <c r="U30" s="52"/>
    </row>
    <row r="31" spans="1:21" x14ac:dyDescent="0.25">
      <c r="A31" s="33">
        <v>882725</v>
      </c>
      <c r="B31" s="33">
        <v>948960</v>
      </c>
      <c r="C31" s="33">
        <v>4052842.5</v>
      </c>
      <c r="D31" s="33">
        <v>1632772.5</v>
      </c>
      <c r="E31" s="33">
        <v>941842.5</v>
      </c>
      <c r="F31" s="33">
        <v>1200342.5</v>
      </c>
      <c r="G31" s="33">
        <v>883342.5</v>
      </c>
      <c r="H31" s="33">
        <v>883342.5</v>
      </c>
      <c r="I31" s="35"/>
      <c r="J31" s="35"/>
      <c r="K31" s="35"/>
      <c r="L31" s="35"/>
      <c r="M31" s="33">
        <f t="shared" si="0"/>
        <v>11426170</v>
      </c>
      <c r="N31" s="51"/>
      <c r="O31" s="51"/>
      <c r="P31" s="51"/>
      <c r="Q31" s="51"/>
      <c r="R31" s="51"/>
      <c r="S31" s="51"/>
      <c r="T31" s="51"/>
      <c r="U31" s="51"/>
    </row>
    <row r="32" spans="1:21" x14ac:dyDescent="0.25">
      <c r="A32" s="37">
        <v>882725</v>
      </c>
      <c r="B32" s="37">
        <v>948960</v>
      </c>
      <c r="C32" s="37">
        <v>4052842.5</v>
      </c>
      <c r="D32" s="37">
        <v>1632772.5</v>
      </c>
      <c r="E32" s="37">
        <v>941842.5</v>
      </c>
      <c r="F32" s="37">
        <v>1200342.5</v>
      </c>
      <c r="G32" s="37">
        <v>883342.5</v>
      </c>
      <c r="H32" s="37">
        <v>883342.5</v>
      </c>
      <c r="I32" s="38"/>
      <c r="J32" s="38"/>
      <c r="K32" s="38"/>
      <c r="L32" s="38"/>
      <c r="M32" s="37">
        <f t="shared" si="0"/>
        <v>11426170</v>
      </c>
      <c r="N32" s="52"/>
      <c r="O32" s="52"/>
      <c r="P32" s="52"/>
      <c r="Q32" s="52"/>
      <c r="R32" s="52"/>
      <c r="S32" s="52"/>
      <c r="T32" s="52"/>
      <c r="U32" s="52"/>
    </row>
    <row r="33" spans="1:21" x14ac:dyDescent="0.25">
      <c r="A33" s="37">
        <v>0</v>
      </c>
      <c r="B33" s="37">
        <v>0</v>
      </c>
      <c r="C33" s="37">
        <v>0</v>
      </c>
      <c r="D33" s="37">
        <v>0</v>
      </c>
      <c r="E33" s="37">
        <v>0</v>
      </c>
      <c r="F33" s="37">
        <v>0</v>
      </c>
      <c r="G33" s="37">
        <v>0</v>
      </c>
      <c r="H33" s="33">
        <v>20000000</v>
      </c>
      <c r="I33" s="35"/>
      <c r="J33" s="35"/>
      <c r="K33" s="35"/>
      <c r="L33" s="35"/>
      <c r="M33" s="33">
        <f t="shared" si="0"/>
        <v>20000000</v>
      </c>
      <c r="N33" s="52"/>
      <c r="O33" s="52"/>
      <c r="P33" s="52"/>
      <c r="Q33" s="52"/>
      <c r="R33" s="52"/>
      <c r="S33" s="52"/>
      <c r="T33" s="52"/>
      <c r="U33" s="52"/>
    </row>
    <row r="34" spans="1:21" x14ac:dyDescent="0.25">
      <c r="A34" s="37">
        <v>0</v>
      </c>
      <c r="B34" s="37">
        <v>0</v>
      </c>
      <c r="C34" s="37">
        <v>0</v>
      </c>
      <c r="D34" s="37">
        <v>0</v>
      </c>
      <c r="E34" s="37">
        <v>0</v>
      </c>
      <c r="F34" s="37">
        <v>0</v>
      </c>
      <c r="G34" s="37">
        <v>0</v>
      </c>
      <c r="H34" s="37">
        <v>20000000</v>
      </c>
      <c r="I34" s="38"/>
      <c r="J34" s="38"/>
      <c r="K34" s="38"/>
      <c r="L34" s="38"/>
      <c r="M34" s="37">
        <f t="shared" si="0"/>
        <v>20000000</v>
      </c>
      <c r="N34" s="52"/>
      <c r="O34" s="52"/>
      <c r="P34" s="52"/>
      <c r="Q34" s="52"/>
      <c r="R34" s="52"/>
      <c r="S34" s="52"/>
      <c r="T34" s="52"/>
      <c r="U34" s="52"/>
    </row>
    <row r="35" spans="1:21" x14ac:dyDescent="0.25">
      <c r="A35" s="33">
        <v>0</v>
      </c>
      <c r="B35" s="33">
        <v>4655</v>
      </c>
      <c r="C35" s="33">
        <v>58144.800000000003</v>
      </c>
      <c r="D35" s="33">
        <v>0</v>
      </c>
      <c r="E35" s="33">
        <v>2272955.7999999998</v>
      </c>
      <c r="F35" s="33">
        <v>62534.05</v>
      </c>
      <c r="G35" s="33">
        <v>209097.62</v>
      </c>
      <c r="H35" s="33">
        <v>0</v>
      </c>
      <c r="I35" s="35"/>
      <c r="J35" s="35"/>
      <c r="K35" s="35"/>
      <c r="L35" s="35"/>
      <c r="M35" s="33">
        <f t="shared" si="0"/>
        <v>2607387.2699999996</v>
      </c>
      <c r="N35" s="51"/>
      <c r="O35" s="51"/>
      <c r="P35" s="51"/>
      <c r="Q35" s="51"/>
      <c r="R35" s="51"/>
      <c r="S35" s="51"/>
      <c r="T35" s="51"/>
      <c r="U35" s="51"/>
    </row>
    <row r="36" spans="1:21" x14ac:dyDescent="0.25">
      <c r="A36" s="37">
        <v>0</v>
      </c>
      <c r="B36" s="37">
        <v>0</v>
      </c>
      <c r="C36" s="37">
        <v>51674.559999999998</v>
      </c>
      <c r="D36" s="37">
        <v>0</v>
      </c>
      <c r="E36" s="37">
        <v>0</v>
      </c>
      <c r="F36" s="37">
        <v>58372</v>
      </c>
      <c r="G36" s="37">
        <v>0</v>
      </c>
      <c r="H36" s="37">
        <v>0</v>
      </c>
      <c r="I36" s="38"/>
      <c r="J36" s="38"/>
      <c r="K36" s="38"/>
      <c r="L36" s="38"/>
      <c r="M36" s="37">
        <f t="shared" si="0"/>
        <v>110046.56</v>
      </c>
      <c r="N36" s="52"/>
      <c r="O36" s="52"/>
      <c r="P36" s="52"/>
      <c r="Q36" s="52"/>
      <c r="R36" s="52"/>
      <c r="S36" s="52"/>
      <c r="T36" s="52"/>
      <c r="U36" s="52"/>
    </row>
    <row r="37" spans="1:21" x14ac:dyDescent="0.25">
      <c r="A37" s="37">
        <v>0</v>
      </c>
      <c r="B37" s="37">
        <v>0</v>
      </c>
      <c r="C37" s="37">
        <v>0</v>
      </c>
      <c r="D37" s="37">
        <v>0</v>
      </c>
      <c r="E37" s="37">
        <v>0</v>
      </c>
      <c r="F37" s="37">
        <v>0</v>
      </c>
      <c r="G37" s="37">
        <v>0</v>
      </c>
      <c r="H37" s="37">
        <v>0</v>
      </c>
      <c r="I37" s="38"/>
      <c r="J37" s="38"/>
      <c r="K37" s="38"/>
      <c r="L37" s="38"/>
      <c r="M37" s="37">
        <f t="shared" si="0"/>
        <v>0</v>
      </c>
      <c r="N37" s="52"/>
      <c r="O37" s="52"/>
      <c r="P37" s="52"/>
      <c r="Q37" s="52"/>
      <c r="R37" s="52"/>
      <c r="S37" s="52"/>
      <c r="T37" s="52"/>
      <c r="U37" s="52"/>
    </row>
    <row r="38" spans="1:21" x14ac:dyDescent="0.25">
      <c r="A38" s="37">
        <v>0</v>
      </c>
      <c r="B38" s="37">
        <v>4655</v>
      </c>
      <c r="C38" s="37">
        <v>0</v>
      </c>
      <c r="D38" s="37">
        <v>0</v>
      </c>
      <c r="E38" s="37">
        <v>0</v>
      </c>
      <c r="F38" s="37">
        <v>4162.05</v>
      </c>
      <c r="G38" s="37">
        <v>209097.62</v>
      </c>
      <c r="H38" s="37">
        <v>0</v>
      </c>
      <c r="I38" s="38"/>
      <c r="J38" s="38"/>
      <c r="K38" s="38"/>
      <c r="L38" s="38"/>
      <c r="M38" s="37">
        <f t="shared" si="0"/>
        <v>217914.66999999998</v>
      </c>
      <c r="N38" s="52"/>
      <c r="O38" s="52"/>
      <c r="P38" s="52"/>
      <c r="Q38" s="52"/>
      <c r="R38" s="52"/>
      <c r="S38" s="52"/>
      <c r="T38" s="52"/>
      <c r="U38" s="52"/>
    </row>
    <row r="39" spans="1:21" x14ac:dyDescent="0.25">
      <c r="A39" s="37">
        <v>0</v>
      </c>
      <c r="B39" s="37">
        <v>0</v>
      </c>
      <c r="C39" s="37">
        <v>0</v>
      </c>
      <c r="D39" s="37">
        <v>0</v>
      </c>
      <c r="E39" s="37">
        <v>0</v>
      </c>
      <c r="F39" s="37">
        <v>0</v>
      </c>
      <c r="G39" s="37">
        <v>0</v>
      </c>
      <c r="H39" s="37">
        <v>0</v>
      </c>
      <c r="I39" s="38"/>
      <c r="J39" s="38"/>
      <c r="K39" s="38"/>
      <c r="L39" s="38"/>
      <c r="M39" s="37">
        <f t="shared" si="0"/>
        <v>0</v>
      </c>
      <c r="N39" s="52"/>
      <c r="O39" s="52"/>
      <c r="P39" s="52"/>
      <c r="Q39" s="52"/>
      <c r="R39" s="52"/>
      <c r="S39" s="52"/>
      <c r="T39" s="52"/>
      <c r="U39" s="52"/>
    </row>
    <row r="40" spans="1:21" x14ac:dyDescent="0.25">
      <c r="A40" s="37">
        <v>0</v>
      </c>
      <c r="B40" s="37">
        <v>0</v>
      </c>
      <c r="C40" s="37">
        <v>6470.24</v>
      </c>
      <c r="D40" s="37">
        <v>0</v>
      </c>
      <c r="E40" s="37">
        <v>2272955.7999999998</v>
      </c>
      <c r="F40" s="37">
        <v>0</v>
      </c>
      <c r="G40" s="37">
        <v>0</v>
      </c>
      <c r="H40" s="37">
        <v>0</v>
      </c>
      <c r="I40" s="38"/>
      <c r="J40" s="38"/>
      <c r="K40" s="38"/>
      <c r="L40" s="38"/>
      <c r="M40" s="37">
        <f t="shared" si="0"/>
        <v>2279426.04</v>
      </c>
      <c r="N40" s="52"/>
      <c r="O40" s="52"/>
      <c r="P40" s="52"/>
      <c r="Q40" s="52"/>
      <c r="R40" s="52"/>
      <c r="S40" s="52"/>
      <c r="T40" s="52"/>
      <c r="U40" s="52"/>
    </row>
    <row r="41" spans="1:21" x14ac:dyDescent="0.25">
      <c r="A41" s="33">
        <v>0</v>
      </c>
      <c r="B41" s="33">
        <v>0</v>
      </c>
      <c r="C41" s="33">
        <v>0</v>
      </c>
      <c r="D41" s="33">
        <v>0</v>
      </c>
      <c r="E41" s="33">
        <v>0</v>
      </c>
      <c r="F41" s="33">
        <v>0</v>
      </c>
      <c r="G41" s="33">
        <v>0</v>
      </c>
      <c r="H41" s="33">
        <v>0</v>
      </c>
      <c r="I41" s="35"/>
      <c r="J41" s="35"/>
      <c r="K41" s="35"/>
      <c r="L41" s="35"/>
      <c r="M41" s="33">
        <f t="shared" si="0"/>
        <v>0</v>
      </c>
      <c r="N41" s="51"/>
      <c r="O41" s="51"/>
      <c r="P41" s="51"/>
      <c r="Q41" s="51"/>
      <c r="R41" s="51"/>
      <c r="S41" s="51"/>
      <c r="T41" s="51"/>
      <c r="U41" s="51"/>
    </row>
    <row r="42" spans="1:21" x14ac:dyDescent="0.25">
      <c r="A42" s="37">
        <v>0</v>
      </c>
      <c r="B42" s="37">
        <v>0</v>
      </c>
      <c r="C42" s="37">
        <v>0</v>
      </c>
      <c r="D42" s="37">
        <v>0</v>
      </c>
      <c r="E42" s="37">
        <v>0</v>
      </c>
      <c r="F42" s="37">
        <v>0</v>
      </c>
      <c r="G42" s="33">
        <v>0</v>
      </c>
      <c r="H42" s="37">
        <v>0</v>
      </c>
      <c r="I42" s="35"/>
      <c r="J42" s="35"/>
      <c r="K42" s="35"/>
      <c r="L42" s="35"/>
      <c r="M42" s="37">
        <f t="shared" si="0"/>
        <v>0</v>
      </c>
      <c r="N42" s="52"/>
      <c r="O42" s="52"/>
      <c r="P42" s="52"/>
      <c r="Q42" s="52"/>
      <c r="R42" s="52"/>
      <c r="S42" s="52"/>
      <c r="T42" s="52"/>
      <c r="U42" s="52"/>
    </row>
    <row r="43" spans="1:21" x14ac:dyDescent="0.25">
      <c r="A43" s="33">
        <v>376100</v>
      </c>
      <c r="B43" s="33">
        <v>5539390.5099999998</v>
      </c>
      <c r="C43" s="33">
        <v>2811660</v>
      </c>
      <c r="D43" s="33">
        <v>27688.05</v>
      </c>
      <c r="E43" s="33">
        <v>0</v>
      </c>
      <c r="F43" s="33">
        <v>5333844.0199999996</v>
      </c>
      <c r="G43" s="33">
        <v>5300000</v>
      </c>
      <c r="H43" s="33">
        <v>5446302.2000000002</v>
      </c>
      <c r="I43" s="35"/>
      <c r="J43" s="35"/>
      <c r="K43" s="35"/>
      <c r="L43" s="35"/>
      <c r="M43" s="33">
        <f t="shared" si="0"/>
        <v>24834984.779999997</v>
      </c>
      <c r="N43" s="51"/>
      <c r="O43" s="51"/>
      <c r="P43" s="51"/>
      <c r="Q43" s="51"/>
      <c r="R43" s="51"/>
      <c r="S43" s="51"/>
      <c r="T43" s="51"/>
      <c r="U43" s="51"/>
    </row>
    <row r="44" spans="1:21" x14ac:dyDescent="0.25">
      <c r="A44" s="33">
        <v>0</v>
      </c>
      <c r="B44" s="33">
        <v>0</v>
      </c>
      <c r="C44" s="33">
        <v>0</v>
      </c>
      <c r="D44" s="33">
        <v>0</v>
      </c>
      <c r="E44" s="33">
        <v>0</v>
      </c>
      <c r="F44" s="33">
        <v>0</v>
      </c>
      <c r="G44" s="37">
        <v>0</v>
      </c>
      <c r="H44" s="37">
        <v>0</v>
      </c>
      <c r="I44" s="35"/>
      <c r="J44" s="35"/>
      <c r="K44" s="35"/>
      <c r="L44" s="35"/>
      <c r="M44" s="33">
        <f t="shared" si="0"/>
        <v>0</v>
      </c>
      <c r="N44" s="51"/>
      <c r="O44" s="51"/>
      <c r="P44" s="51"/>
      <c r="Q44" s="51"/>
      <c r="R44" s="51"/>
      <c r="S44" s="51"/>
      <c r="T44" s="51"/>
      <c r="U44" s="51"/>
    </row>
    <row r="45" spans="1:21" x14ac:dyDescent="0.25">
      <c r="A45" s="37">
        <v>0</v>
      </c>
      <c r="B45" s="37">
        <v>0</v>
      </c>
      <c r="C45" s="37">
        <v>0</v>
      </c>
      <c r="D45" s="37">
        <v>0</v>
      </c>
      <c r="E45" s="37">
        <v>0</v>
      </c>
      <c r="F45" s="37">
        <v>0</v>
      </c>
      <c r="G45" s="37">
        <v>0</v>
      </c>
      <c r="H45" s="37">
        <v>0</v>
      </c>
      <c r="I45" s="38"/>
      <c r="J45" s="38"/>
      <c r="K45" s="38"/>
      <c r="L45" s="38"/>
      <c r="M45" s="37">
        <f t="shared" si="0"/>
        <v>0</v>
      </c>
      <c r="N45" s="52"/>
      <c r="O45" s="11"/>
      <c r="P45" s="52"/>
      <c r="Q45" s="52"/>
      <c r="R45" s="52"/>
      <c r="S45" s="52"/>
      <c r="T45" s="52"/>
      <c r="U45" s="52"/>
    </row>
    <row r="46" spans="1:21" x14ac:dyDescent="0.25">
      <c r="A46" s="33">
        <v>376100</v>
      </c>
      <c r="B46" s="33">
        <v>5539390.5099999998</v>
      </c>
      <c r="C46" s="33">
        <v>2811660</v>
      </c>
      <c r="D46" s="33">
        <v>27688.05</v>
      </c>
      <c r="E46" s="33">
        <v>0</v>
      </c>
      <c r="F46" s="33">
        <v>5333844.0199999996</v>
      </c>
      <c r="G46" s="33">
        <v>5300000</v>
      </c>
      <c r="H46" s="33">
        <v>5446302.2000000002</v>
      </c>
      <c r="I46" s="35"/>
      <c r="J46" s="35"/>
      <c r="K46" s="35"/>
      <c r="L46" s="35"/>
      <c r="M46" s="33">
        <f t="shared" si="0"/>
        <v>24834984.779999997</v>
      </c>
      <c r="N46" s="51"/>
      <c r="O46" s="51"/>
      <c r="P46" s="51"/>
      <c r="Q46" s="51"/>
      <c r="R46" s="51"/>
      <c r="S46" s="51"/>
      <c r="T46" s="51"/>
      <c r="U46" s="51"/>
    </row>
    <row r="47" spans="1:21" x14ac:dyDescent="0.25">
      <c r="A47" s="37">
        <v>376100</v>
      </c>
      <c r="B47" s="37">
        <v>5539390.5099999998</v>
      </c>
      <c r="C47" s="37">
        <v>2811660</v>
      </c>
      <c r="D47" s="37">
        <v>27688.05</v>
      </c>
      <c r="E47" s="37">
        <v>0</v>
      </c>
      <c r="F47" s="37">
        <v>5333844.0199999996</v>
      </c>
      <c r="G47" s="37">
        <v>5300000</v>
      </c>
      <c r="H47" s="37">
        <v>5446302.2000000002</v>
      </c>
      <c r="I47" s="35"/>
      <c r="J47" s="35"/>
      <c r="K47" s="35"/>
      <c r="L47" s="35"/>
      <c r="M47" s="37">
        <f t="shared" si="0"/>
        <v>24834984.779999997</v>
      </c>
      <c r="N47" s="52"/>
      <c r="O47" s="52"/>
      <c r="P47" s="52"/>
      <c r="Q47" s="52"/>
      <c r="R47" s="52"/>
      <c r="S47" s="52"/>
      <c r="T47" s="52"/>
      <c r="U47" s="52"/>
    </row>
    <row r="48" spans="1:21" ht="15.75" x14ac:dyDescent="0.25">
      <c r="A48" s="45">
        <v>49725482.240000002</v>
      </c>
      <c r="B48" s="45">
        <v>51460770.5</v>
      </c>
      <c r="C48" s="45">
        <v>54385809.200000003</v>
      </c>
      <c r="D48" s="45">
        <v>46690253.539999999</v>
      </c>
      <c r="E48" s="45">
        <v>54241763.490000002</v>
      </c>
      <c r="F48" s="45">
        <v>55983913.43</v>
      </c>
      <c r="G48" s="45">
        <v>49678316.350000001</v>
      </c>
      <c r="H48" s="46">
        <v>72265021.319999993</v>
      </c>
      <c r="I48" s="46"/>
      <c r="J48" s="46"/>
      <c r="K48" s="46"/>
      <c r="L48" s="46"/>
      <c r="M48" s="45">
        <f>+A48+B48+C48+D48+E48+F48+G48+H48</f>
        <v>434431330.06999999</v>
      </c>
      <c r="N48" s="53"/>
      <c r="O48" s="53"/>
      <c r="P48" s="53"/>
      <c r="Q48" s="53"/>
      <c r="R48" s="53"/>
      <c r="S48" s="53"/>
      <c r="T48" s="53"/>
      <c r="U48" s="53"/>
    </row>
    <row r="49" spans="1:16" x14ac:dyDescent="0.25">
      <c r="N49" s="1"/>
    </row>
    <row r="50" spans="1:16" x14ac:dyDescent="0.25">
      <c r="A50" s="54" t="s">
        <v>99</v>
      </c>
      <c r="B50" s="54"/>
      <c r="C50" s="54"/>
      <c r="D50" s="54"/>
      <c r="E50" s="54"/>
      <c r="F50" s="54"/>
      <c r="G50" s="54"/>
      <c r="H50" s="54"/>
      <c r="I50" s="54"/>
      <c r="J50" s="54"/>
      <c r="K50" s="12"/>
      <c r="L50" s="12"/>
      <c r="M50" s="12"/>
      <c r="N50" s="12"/>
      <c r="O50" s="12"/>
      <c r="P50" s="12"/>
    </row>
    <row r="51" spans="1:16" x14ac:dyDescent="0.25">
      <c r="A51"/>
      <c r="E51" s="11"/>
      <c r="F51" s="11"/>
      <c r="G51" s="11"/>
      <c r="N51" s="1"/>
      <c r="O51" s="1"/>
      <c r="P51" s="1"/>
    </row>
    <row r="52" spans="1:16" x14ac:dyDescent="0.25">
      <c r="A52" s="26" t="s">
        <v>48</v>
      </c>
      <c r="B52" s="26"/>
      <c r="C52" s="26"/>
      <c r="D52" s="26"/>
      <c r="E52" s="9"/>
      <c r="F52" s="9"/>
      <c r="G52" s="9"/>
      <c r="H52" s="10"/>
      <c r="I52" s="10"/>
      <c r="J52" s="10"/>
      <c r="K52" s="10"/>
      <c r="L52" s="10"/>
      <c r="M52" s="10"/>
      <c r="N52" s="10"/>
      <c r="O52" s="10"/>
      <c r="P52" s="10"/>
    </row>
    <row r="53" spans="1:16" x14ac:dyDescent="0.25">
      <c r="A53" s="26" t="s">
        <v>49</v>
      </c>
      <c r="B53" s="26"/>
      <c r="C53" s="26"/>
      <c r="D53" s="26"/>
      <c r="E53" s="11"/>
      <c r="F53" s="11"/>
      <c r="G53" s="11"/>
      <c r="N53" s="1"/>
      <c r="O53" s="1"/>
      <c r="P53" s="1"/>
    </row>
    <row r="54" spans="1:16" x14ac:dyDescent="0.25">
      <c r="A54" s="26" t="s">
        <v>50</v>
      </c>
      <c r="B54" s="26"/>
      <c r="C54" s="26"/>
      <c r="D54" s="26"/>
      <c r="E54" s="26"/>
      <c r="F54" s="26"/>
      <c r="G54" s="26"/>
      <c r="H54" s="26"/>
      <c r="I54" s="26"/>
      <c r="J54" s="26"/>
      <c r="K54" s="26"/>
      <c r="L54" s="26"/>
      <c r="M54" s="26"/>
      <c r="N54" s="26"/>
      <c r="O54" s="26"/>
      <c r="P54" s="26"/>
    </row>
    <row r="55" spans="1:16" x14ac:dyDescent="0.25">
      <c r="A55"/>
    </row>
    <row r="56" spans="1:16" x14ac:dyDescent="0.25">
      <c r="A56"/>
      <c r="B56"/>
      <c r="C56"/>
      <c r="D56"/>
      <c r="E56"/>
      <c r="F56"/>
      <c r="G56"/>
      <c r="H56"/>
      <c r="I56"/>
      <c r="J56"/>
      <c r="K56"/>
      <c r="L56"/>
      <c r="M56"/>
    </row>
  </sheetData>
  <mergeCells count="4">
    <mergeCell ref="A50:J50"/>
    <mergeCell ref="A52:D52"/>
    <mergeCell ref="A53:D53"/>
    <mergeCell ref="A54:P5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0E205-80FC-409C-977B-633D8F056F79}">
  <dimension ref="A6:P102"/>
  <sheetViews>
    <sheetView topLeftCell="A88" workbookViewId="0">
      <selection activeCell="A4" sqref="A4"/>
    </sheetView>
  </sheetViews>
  <sheetFormatPr baseColWidth="10" defaultRowHeight="15" x14ac:dyDescent="0.25"/>
  <cols>
    <col min="1" max="1" width="58.7109375" customWidth="1"/>
    <col min="2" max="2" width="17.85546875" style="1" customWidth="1"/>
    <col min="3" max="3" width="17.28515625" style="1" customWidth="1"/>
    <col min="4" max="4" width="17.85546875" style="1" customWidth="1"/>
    <col min="5" max="5" width="18.7109375" style="1" customWidth="1"/>
    <col min="6" max="7" width="17.28515625" style="1" customWidth="1"/>
    <col min="8" max="8" width="17.85546875" style="1" customWidth="1"/>
    <col min="9" max="9" width="16" style="1" customWidth="1"/>
    <col min="10" max="10" width="15.5703125" style="1" hidden="1" customWidth="1"/>
    <col min="11" max="12" width="16.28515625" style="1" hidden="1" customWidth="1"/>
    <col min="13" max="13" width="15.7109375" style="1" hidden="1" customWidth="1"/>
    <col min="14" max="14" width="18.7109375" style="1" bestFit="1" customWidth="1"/>
    <col min="15" max="15" width="9.140625"/>
    <col min="16" max="16" width="13.5703125" bestFit="1" customWidth="1"/>
  </cols>
  <sheetData>
    <row r="6" spans="1:16" ht="15.75" x14ac:dyDescent="0.25">
      <c r="B6" s="27"/>
      <c r="C6" s="27"/>
      <c r="D6" s="27"/>
      <c r="E6" s="27"/>
      <c r="F6" s="27"/>
      <c r="G6" s="27"/>
      <c r="H6" s="27"/>
      <c r="I6" s="27"/>
      <c r="J6" s="27"/>
      <c r="K6" s="27"/>
      <c r="L6" s="27"/>
      <c r="M6" s="27"/>
    </row>
    <row r="7" spans="1:16" ht="31.5" x14ac:dyDescent="0.25">
      <c r="A7" s="28" t="s">
        <v>51</v>
      </c>
      <c r="B7" s="29" t="s">
        <v>52</v>
      </c>
      <c r="C7" s="29" t="s">
        <v>53</v>
      </c>
      <c r="D7" s="29" t="s">
        <v>54</v>
      </c>
      <c r="E7" s="29" t="s">
        <v>55</v>
      </c>
      <c r="F7" s="29" t="s">
        <v>56</v>
      </c>
      <c r="G7" s="29" t="s">
        <v>57</v>
      </c>
      <c r="H7" s="29" t="s">
        <v>58</v>
      </c>
      <c r="I7" s="29" t="s">
        <v>59</v>
      </c>
      <c r="J7" s="29" t="s">
        <v>60</v>
      </c>
      <c r="K7" s="29" t="s">
        <v>61</v>
      </c>
      <c r="L7" s="29" t="s">
        <v>62</v>
      </c>
      <c r="M7" s="29" t="s">
        <v>63</v>
      </c>
      <c r="N7" s="30" t="s">
        <v>64</v>
      </c>
      <c r="O7" s="31"/>
      <c r="P7" s="31"/>
    </row>
    <row r="8" spans="1:16" x14ac:dyDescent="0.25">
      <c r="A8" s="32" t="s">
        <v>65</v>
      </c>
      <c r="B8" s="33">
        <v>36389286.950000003</v>
      </c>
      <c r="C8" s="33">
        <v>36423991.899999999</v>
      </c>
      <c r="D8" s="33">
        <v>39834788.210000001</v>
      </c>
      <c r="E8" s="33">
        <v>37272544.460000001</v>
      </c>
      <c r="F8" s="33">
        <v>44095082.479999997</v>
      </c>
      <c r="G8" s="33">
        <v>40094098.399999999</v>
      </c>
      <c r="H8" s="33">
        <v>36376947.850000001</v>
      </c>
      <c r="I8" s="34">
        <v>38162277.759999998</v>
      </c>
      <c r="J8" s="35"/>
      <c r="K8" s="35"/>
      <c r="L8" s="35"/>
      <c r="M8" s="35"/>
      <c r="N8" s="33">
        <f>+B8+C8+D8+E8+F8+G8+H8+I8+J8+K8+L8+M8</f>
        <v>308649018.00999999</v>
      </c>
      <c r="O8" s="2"/>
      <c r="P8" s="2"/>
    </row>
    <row r="9" spans="1:16" x14ac:dyDescent="0.25">
      <c r="A9" s="32" t="s">
        <v>66</v>
      </c>
      <c r="B9" s="33">
        <v>0</v>
      </c>
      <c r="C9" s="33">
        <v>18783725.129999999</v>
      </c>
      <c r="D9" s="33">
        <v>9519647.7799999993</v>
      </c>
      <c r="E9" s="33">
        <v>9515328.8300000001</v>
      </c>
      <c r="F9" s="33">
        <v>9483033.6300000008</v>
      </c>
      <c r="G9" s="33">
        <v>9308870.2300000004</v>
      </c>
      <c r="H9" s="33">
        <v>9260427.4299999997</v>
      </c>
      <c r="I9" s="34">
        <v>9248893.4299999997</v>
      </c>
      <c r="J9" s="35"/>
      <c r="K9" s="35"/>
      <c r="L9" s="35"/>
      <c r="M9" s="35"/>
      <c r="N9" s="33">
        <f t="shared" ref="N9:N72" si="0">+B9+C9+D9+E9+F9+G9+H9+I9+J9+K9+L9+M9</f>
        <v>75119926.459999993</v>
      </c>
      <c r="O9" s="2"/>
      <c r="P9" s="2"/>
    </row>
    <row r="10" spans="1:16" x14ac:dyDescent="0.25">
      <c r="A10" s="32" t="s">
        <v>1</v>
      </c>
      <c r="B10" s="33">
        <v>0</v>
      </c>
      <c r="C10" s="33">
        <v>18783725.129999999</v>
      </c>
      <c r="D10" s="33">
        <v>9519647.7799999993</v>
      </c>
      <c r="E10" s="33">
        <v>9515328.8300000001</v>
      </c>
      <c r="F10" s="33">
        <v>9483033.6300000008</v>
      </c>
      <c r="G10" s="33">
        <v>9308870.2300000004</v>
      </c>
      <c r="H10" s="33">
        <v>9260427.4299999997</v>
      </c>
      <c r="I10" s="34">
        <v>9248893.4299999997</v>
      </c>
      <c r="J10" s="35"/>
      <c r="K10" s="35"/>
      <c r="L10" s="35"/>
      <c r="M10" s="35"/>
      <c r="N10" s="33">
        <f t="shared" si="0"/>
        <v>75119926.459999993</v>
      </c>
      <c r="O10" s="2"/>
      <c r="P10" s="2"/>
    </row>
    <row r="11" spans="1:16" x14ac:dyDescent="0.25">
      <c r="A11" s="32" t="s">
        <v>2</v>
      </c>
      <c r="B11" s="33">
        <v>0</v>
      </c>
      <c r="C11" s="33">
        <v>18783725.129999999</v>
      </c>
      <c r="D11" s="33">
        <v>9519647.7799999993</v>
      </c>
      <c r="E11" s="33">
        <v>9515328.8300000001</v>
      </c>
      <c r="F11" s="33">
        <v>9483033.6300000008</v>
      </c>
      <c r="G11" s="33">
        <v>9308870.2300000004</v>
      </c>
      <c r="H11" s="33">
        <v>9260427.4299999997</v>
      </c>
      <c r="I11" s="34">
        <v>9248893.4299999997</v>
      </c>
      <c r="J11" s="35"/>
      <c r="K11" s="35"/>
      <c r="L11" s="35"/>
      <c r="M11" s="35"/>
      <c r="N11" s="33">
        <f t="shared" si="0"/>
        <v>75119926.459999993</v>
      </c>
      <c r="O11" s="2"/>
      <c r="P11" s="2"/>
    </row>
    <row r="12" spans="1:16" x14ac:dyDescent="0.25">
      <c r="A12" s="36" t="s">
        <v>3</v>
      </c>
      <c r="B12" s="37">
        <v>0</v>
      </c>
      <c r="C12" s="37">
        <v>16320625.199999999</v>
      </c>
      <c r="D12" s="37">
        <v>8279879.9000000004</v>
      </c>
      <c r="E12" s="37">
        <v>8270254.9000000004</v>
      </c>
      <c r="F12" s="37">
        <v>8242254.9000000004</v>
      </c>
      <c r="G12" s="37">
        <v>8091254.9000000004</v>
      </c>
      <c r="H12" s="37">
        <v>8049254.9000000004</v>
      </c>
      <c r="I12" s="34">
        <v>8039254.9000000004</v>
      </c>
      <c r="J12" s="38"/>
      <c r="K12" s="38"/>
      <c r="L12" s="38"/>
      <c r="M12" s="38"/>
      <c r="N12" s="37">
        <f t="shared" si="0"/>
        <v>65292779.599999994</v>
      </c>
      <c r="P12" s="1"/>
    </row>
    <row r="13" spans="1:16" x14ac:dyDescent="0.25">
      <c r="A13" s="36" t="s">
        <v>6</v>
      </c>
      <c r="B13" s="37">
        <v>0</v>
      </c>
      <c r="C13" s="37">
        <v>2463099.9300000002</v>
      </c>
      <c r="D13" s="37">
        <v>1239767.8799999999</v>
      </c>
      <c r="E13" s="37">
        <v>1245073.93</v>
      </c>
      <c r="F13" s="37">
        <v>1240778.73</v>
      </c>
      <c r="G13" s="37">
        <v>1217615.33</v>
      </c>
      <c r="H13" s="37">
        <v>1211172.53</v>
      </c>
      <c r="I13" s="34">
        <v>1209638.53</v>
      </c>
      <c r="J13" s="38"/>
      <c r="K13" s="38"/>
      <c r="L13" s="38"/>
      <c r="M13" s="38"/>
      <c r="N13" s="37">
        <f t="shared" si="0"/>
        <v>9827146.8599999994</v>
      </c>
    </row>
    <row r="14" spans="1:16" x14ac:dyDescent="0.25">
      <c r="A14" s="32" t="s">
        <v>67</v>
      </c>
      <c r="B14" s="33">
        <v>36389286.950000003</v>
      </c>
      <c r="C14" s="33">
        <v>17640266.77</v>
      </c>
      <c r="D14" s="33">
        <v>30315140.43</v>
      </c>
      <c r="E14" s="33">
        <v>27757215.629999999</v>
      </c>
      <c r="F14" s="33">
        <v>34612048.850000001</v>
      </c>
      <c r="G14" s="33">
        <v>30785228.170000002</v>
      </c>
      <c r="H14" s="33">
        <v>27116520.420000002</v>
      </c>
      <c r="I14" s="34">
        <v>28913384.329999998</v>
      </c>
      <c r="J14" s="35"/>
      <c r="K14" s="35"/>
      <c r="L14" s="35"/>
      <c r="M14" s="35"/>
      <c r="N14" s="33">
        <f t="shared" si="0"/>
        <v>233529091.55000001</v>
      </c>
      <c r="O14" s="2"/>
      <c r="P14" s="2"/>
    </row>
    <row r="15" spans="1:16" x14ac:dyDescent="0.25">
      <c r="A15" s="32" t="s">
        <v>1</v>
      </c>
      <c r="B15" s="33">
        <v>36389286.950000003</v>
      </c>
      <c r="C15" s="33">
        <v>17640266.77</v>
      </c>
      <c r="D15" s="33">
        <v>30315140.43</v>
      </c>
      <c r="E15" s="33">
        <v>27757215.629999999</v>
      </c>
      <c r="F15" s="33">
        <v>34612048.850000001</v>
      </c>
      <c r="G15" s="33">
        <v>30785228.170000002</v>
      </c>
      <c r="H15" s="33">
        <v>27116520.420000002</v>
      </c>
      <c r="I15" s="34">
        <v>28913384.329999998</v>
      </c>
      <c r="J15" s="35"/>
      <c r="K15" s="35"/>
      <c r="L15" s="35"/>
      <c r="M15" s="35"/>
      <c r="N15" s="33">
        <f t="shared" si="0"/>
        <v>233529091.55000001</v>
      </c>
      <c r="O15" s="2"/>
      <c r="P15" s="2"/>
    </row>
    <row r="16" spans="1:16" x14ac:dyDescent="0.25">
      <c r="A16" s="32" t="s">
        <v>2</v>
      </c>
      <c r="B16" s="33">
        <v>34531881.649999999</v>
      </c>
      <c r="C16" s="33">
        <v>14406425.199999999</v>
      </c>
      <c r="D16" s="33">
        <v>24396134.77</v>
      </c>
      <c r="E16" s="33">
        <v>25087405.859999999</v>
      </c>
      <c r="F16" s="33">
        <v>23201743.43</v>
      </c>
      <c r="G16" s="33">
        <v>24450389.059999999</v>
      </c>
      <c r="H16" s="33">
        <v>23013925.890000001</v>
      </c>
      <c r="I16" s="34">
        <v>23912317.129999999</v>
      </c>
      <c r="J16" s="35"/>
      <c r="K16" s="35"/>
      <c r="L16" s="35"/>
      <c r="M16" s="35"/>
      <c r="N16" s="33">
        <f t="shared" si="0"/>
        <v>193000222.99000001</v>
      </c>
      <c r="O16" s="2"/>
      <c r="P16" s="2"/>
    </row>
    <row r="17" spans="1:16" x14ac:dyDescent="0.25">
      <c r="A17" s="36" t="s">
        <v>3</v>
      </c>
      <c r="B17" s="37">
        <v>28863742.210000001</v>
      </c>
      <c r="C17" s="37">
        <v>11498030.130000001</v>
      </c>
      <c r="D17" s="37">
        <v>20303095.629999999</v>
      </c>
      <c r="E17" s="37">
        <v>20990674.210000001</v>
      </c>
      <c r="F17" s="37">
        <v>19139051.379999999</v>
      </c>
      <c r="G17" s="37">
        <v>20419222.370000001</v>
      </c>
      <c r="H17" s="37">
        <v>18985442.09</v>
      </c>
      <c r="I17" s="34">
        <v>19879694.52</v>
      </c>
      <c r="J17" s="38"/>
      <c r="K17" s="38"/>
      <c r="L17" s="38"/>
      <c r="M17" s="38"/>
      <c r="N17" s="37">
        <f t="shared" si="0"/>
        <v>160078952.54000002</v>
      </c>
      <c r="O17" s="2"/>
      <c r="P17" s="39"/>
    </row>
    <row r="18" spans="1:16" x14ac:dyDescent="0.25">
      <c r="A18" s="36" t="s">
        <v>4</v>
      </c>
      <c r="B18" s="37">
        <v>1396000</v>
      </c>
      <c r="C18" s="37">
        <v>1179000</v>
      </c>
      <c r="D18" s="37">
        <v>1179000</v>
      </c>
      <c r="E18" s="37">
        <v>1179000</v>
      </c>
      <c r="F18" s="37">
        <v>1157000</v>
      </c>
      <c r="G18" s="37">
        <v>1147000</v>
      </c>
      <c r="H18" s="37">
        <v>1139000</v>
      </c>
      <c r="I18" s="34">
        <v>1167000</v>
      </c>
      <c r="J18" s="38"/>
      <c r="K18" s="38"/>
      <c r="L18" s="38"/>
      <c r="M18" s="38"/>
      <c r="N18" s="37">
        <f t="shared" si="0"/>
        <v>9543000</v>
      </c>
    </row>
    <row r="19" spans="1:16" x14ac:dyDescent="0.25">
      <c r="A19" s="36" t="s">
        <v>68</v>
      </c>
      <c r="B19" s="37">
        <v>0</v>
      </c>
      <c r="C19" s="37">
        <v>0</v>
      </c>
      <c r="D19" s="37">
        <v>0</v>
      </c>
      <c r="E19" s="37">
        <v>0</v>
      </c>
      <c r="F19" s="37">
        <v>0</v>
      </c>
      <c r="G19" s="37">
        <v>0</v>
      </c>
      <c r="H19" s="37">
        <v>0</v>
      </c>
      <c r="I19" s="34">
        <v>0</v>
      </c>
      <c r="J19" s="38"/>
      <c r="K19" s="38"/>
      <c r="L19" s="38"/>
      <c r="M19" s="38"/>
      <c r="N19" s="37">
        <f t="shared" si="0"/>
        <v>0</v>
      </c>
    </row>
    <row r="20" spans="1:16" x14ac:dyDescent="0.25">
      <c r="A20" s="36" t="s">
        <v>6</v>
      </c>
      <c r="B20" s="37">
        <v>4272139.4400000004</v>
      </c>
      <c r="C20" s="37">
        <v>1729395.07</v>
      </c>
      <c r="D20" s="37">
        <v>2914039.14</v>
      </c>
      <c r="E20" s="37">
        <v>2917731.65</v>
      </c>
      <c r="F20" s="37">
        <v>2905692.05</v>
      </c>
      <c r="G20" s="37">
        <v>2884166.69</v>
      </c>
      <c r="H20" s="37">
        <v>2889483.8</v>
      </c>
      <c r="I20" s="34">
        <v>2865622.61</v>
      </c>
      <c r="J20" s="38"/>
      <c r="K20" s="38"/>
      <c r="L20" s="38"/>
      <c r="M20" s="38"/>
      <c r="N20" s="37">
        <f t="shared" si="0"/>
        <v>23378270.450000003</v>
      </c>
    </row>
    <row r="21" spans="1:16" x14ac:dyDescent="0.25">
      <c r="A21" s="32" t="s">
        <v>7</v>
      </c>
      <c r="B21" s="33">
        <v>1453751.58</v>
      </c>
      <c r="C21" s="33">
        <v>2971463.07</v>
      </c>
      <c r="D21" s="33">
        <v>4323687.3099999996</v>
      </c>
      <c r="E21" s="33">
        <v>2567143.83</v>
      </c>
      <c r="F21" s="33">
        <v>3104418.47</v>
      </c>
      <c r="G21" s="33">
        <v>4454361.33</v>
      </c>
      <c r="H21" s="33">
        <v>3658471.59</v>
      </c>
      <c r="I21" s="34">
        <v>3166632.93</v>
      </c>
      <c r="J21" s="35"/>
      <c r="K21" s="35"/>
      <c r="L21" s="35"/>
      <c r="M21" s="35"/>
      <c r="N21" s="33">
        <f t="shared" si="0"/>
        <v>25699930.110000003</v>
      </c>
      <c r="O21" s="2"/>
      <c r="P21" s="2"/>
    </row>
    <row r="22" spans="1:16" x14ac:dyDescent="0.25">
      <c r="A22" s="36" t="s">
        <v>8</v>
      </c>
      <c r="B22" s="37">
        <v>1231643.52</v>
      </c>
      <c r="C22" s="37">
        <v>1444722.99</v>
      </c>
      <c r="D22" s="37">
        <v>1485598.08</v>
      </c>
      <c r="E22" s="37">
        <v>1445418.26</v>
      </c>
      <c r="F22" s="37">
        <v>1577568.57</v>
      </c>
      <c r="G22" s="37">
        <v>1508237.32</v>
      </c>
      <c r="H22" s="37">
        <v>1729231.43</v>
      </c>
      <c r="I22" s="34">
        <v>1722766.23</v>
      </c>
      <c r="J22" s="38"/>
      <c r="K22" s="38"/>
      <c r="L22" s="38"/>
      <c r="M22" s="38"/>
      <c r="N22" s="37">
        <f t="shared" si="0"/>
        <v>12145186.4</v>
      </c>
    </row>
    <row r="23" spans="1:16" x14ac:dyDescent="0.25">
      <c r="A23" s="36" t="s">
        <v>9</v>
      </c>
      <c r="B23" s="37">
        <v>0</v>
      </c>
      <c r="C23" s="37">
        <v>806419.2</v>
      </c>
      <c r="D23" s="37">
        <v>800000</v>
      </c>
      <c r="E23" s="37">
        <v>0</v>
      </c>
      <c r="F23" s="37">
        <v>24072</v>
      </c>
      <c r="G23" s="37">
        <v>2400000</v>
      </c>
      <c r="H23" s="37">
        <v>800000</v>
      </c>
      <c r="I23" s="34">
        <v>800000</v>
      </c>
      <c r="J23" s="38"/>
      <c r="K23" s="38"/>
      <c r="L23" s="38"/>
      <c r="M23" s="38"/>
      <c r="N23" s="37">
        <f t="shared" si="0"/>
        <v>5630491.2000000002</v>
      </c>
      <c r="O23" s="2"/>
      <c r="P23" s="2"/>
    </row>
    <row r="24" spans="1:16" x14ac:dyDescent="0.25">
      <c r="A24" s="36" t="s">
        <v>10</v>
      </c>
      <c r="B24" s="37">
        <v>0</v>
      </c>
      <c r="C24" s="37">
        <v>0</v>
      </c>
      <c r="D24" s="37">
        <v>0</v>
      </c>
      <c r="E24" s="37">
        <v>0</v>
      </c>
      <c r="F24" s="37">
        <v>0</v>
      </c>
      <c r="G24" s="37">
        <v>19250</v>
      </c>
      <c r="H24" s="37">
        <v>0</v>
      </c>
      <c r="I24" s="34">
        <v>0</v>
      </c>
      <c r="J24" s="38"/>
      <c r="K24" s="38"/>
      <c r="L24" s="38"/>
      <c r="M24" s="38"/>
      <c r="N24" s="37">
        <f t="shared" si="0"/>
        <v>19250</v>
      </c>
    </row>
    <row r="25" spans="1:16" x14ac:dyDescent="0.25">
      <c r="A25" s="36" t="s">
        <v>69</v>
      </c>
      <c r="B25" s="37">
        <v>0</v>
      </c>
      <c r="C25" s="37">
        <v>0</v>
      </c>
      <c r="D25" s="37">
        <v>0</v>
      </c>
      <c r="E25" s="37">
        <v>0</v>
      </c>
      <c r="F25" s="37">
        <v>0</v>
      </c>
      <c r="G25" s="37">
        <v>320</v>
      </c>
      <c r="H25" s="37">
        <v>0</v>
      </c>
      <c r="I25" s="34">
        <v>0</v>
      </c>
      <c r="J25" s="38"/>
      <c r="K25" s="38"/>
      <c r="L25" s="38"/>
      <c r="M25" s="38"/>
      <c r="N25" s="37">
        <f t="shared" si="0"/>
        <v>320</v>
      </c>
    </row>
    <row r="26" spans="1:16" x14ac:dyDescent="0.25">
      <c r="A26" s="36" t="s">
        <v>12</v>
      </c>
      <c r="B26" s="37">
        <v>0</v>
      </c>
      <c r="C26" s="37">
        <v>0</v>
      </c>
      <c r="D26" s="37">
        <v>0</v>
      </c>
      <c r="E26" s="37">
        <v>59200</v>
      </c>
      <c r="F26" s="37">
        <v>449752.41</v>
      </c>
      <c r="G26" s="37">
        <v>0</v>
      </c>
      <c r="H26" s="37">
        <v>129982.5</v>
      </c>
      <c r="I26" s="34">
        <v>24502.560000000001</v>
      </c>
      <c r="J26" s="38"/>
      <c r="K26" s="38"/>
      <c r="L26" s="38"/>
      <c r="M26" s="38"/>
      <c r="N26" s="37">
        <f t="shared" si="0"/>
        <v>663437.47</v>
      </c>
    </row>
    <row r="27" spans="1:16" x14ac:dyDescent="0.25">
      <c r="A27" s="36" t="s">
        <v>13</v>
      </c>
      <c r="B27" s="37">
        <v>0</v>
      </c>
      <c r="C27" s="37">
        <v>405333.07</v>
      </c>
      <c r="D27" s="37">
        <v>1748746.3</v>
      </c>
      <c r="E27" s="37">
        <v>396102.77</v>
      </c>
      <c r="F27" s="37">
        <v>783474.62</v>
      </c>
      <c r="G27" s="37">
        <v>388976</v>
      </c>
      <c r="H27" s="37">
        <v>399177.7</v>
      </c>
      <c r="I27" s="34">
        <v>396938.56</v>
      </c>
      <c r="J27" s="38"/>
      <c r="K27" s="38"/>
      <c r="L27" s="38"/>
      <c r="M27" s="38"/>
      <c r="N27" s="37">
        <f t="shared" si="0"/>
        <v>4518749.0200000005</v>
      </c>
    </row>
    <row r="28" spans="1:16" ht="24.75" x14ac:dyDescent="0.25">
      <c r="A28" s="36" t="s">
        <v>14</v>
      </c>
      <c r="B28" s="37">
        <v>0</v>
      </c>
      <c r="C28" s="37">
        <v>53433.16</v>
      </c>
      <c r="D28" s="37">
        <v>12685</v>
      </c>
      <c r="E28" s="37">
        <v>39904.519999999997</v>
      </c>
      <c r="F28" s="37">
        <v>6499.99</v>
      </c>
      <c r="G28" s="37">
        <v>30432.2</v>
      </c>
      <c r="H28" s="37">
        <v>41626</v>
      </c>
      <c r="I28" s="34">
        <v>25370</v>
      </c>
      <c r="J28" s="38"/>
      <c r="K28" s="38"/>
      <c r="L28" s="38"/>
      <c r="M28" s="38"/>
      <c r="N28" s="37">
        <f t="shared" si="0"/>
        <v>209950.87</v>
      </c>
    </row>
    <row r="29" spans="1:16" x14ac:dyDescent="0.25">
      <c r="A29" s="36" t="s">
        <v>15</v>
      </c>
      <c r="B29" s="37">
        <v>222108.06</v>
      </c>
      <c r="C29" s="37">
        <v>261554.65</v>
      </c>
      <c r="D29" s="37">
        <v>255962.97</v>
      </c>
      <c r="E29" s="37">
        <v>626518.28</v>
      </c>
      <c r="F29" s="37">
        <v>263050.88</v>
      </c>
      <c r="G29" s="37">
        <v>75232.91</v>
      </c>
      <c r="H29" s="37">
        <v>558453.96</v>
      </c>
      <c r="I29" s="34">
        <v>197055.58</v>
      </c>
      <c r="J29" s="38"/>
      <c r="K29" s="38"/>
      <c r="L29" s="38"/>
      <c r="M29" s="38"/>
      <c r="N29" s="37">
        <f t="shared" si="0"/>
        <v>2459937.29</v>
      </c>
    </row>
    <row r="30" spans="1:16" x14ac:dyDescent="0.25">
      <c r="A30" s="36" t="s">
        <v>16</v>
      </c>
      <c r="B30" s="37">
        <v>0</v>
      </c>
      <c r="C30" s="37">
        <v>0</v>
      </c>
      <c r="D30" s="37">
        <v>20694.96</v>
      </c>
      <c r="E30" s="37">
        <v>0</v>
      </c>
      <c r="F30" s="37">
        <v>0</v>
      </c>
      <c r="G30" s="37">
        <v>31912.9</v>
      </c>
      <c r="H30" s="37">
        <v>0</v>
      </c>
      <c r="I30" s="34">
        <v>0</v>
      </c>
      <c r="J30" s="38"/>
      <c r="K30" s="38"/>
      <c r="L30" s="38"/>
      <c r="M30" s="38"/>
      <c r="N30" s="37">
        <f t="shared" si="0"/>
        <v>52607.86</v>
      </c>
    </row>
    <row r="31" spans="1:16" x14ac:dyDescent="0.25">
      <c r="A31" s="32" t="s">
        <v>17</v>
      </c>
      <c r="B31" s="33">
        <v>403653.72</v>
      </c>
      <c r="C31" s="33">
        <v>257723.5</v>
      </c>
      <c r="D31" s="33">
        <v>1537173.55</v>
      </c>
      <c r="E31" s="33">
        <v>102665.94</v>
      </c>
      <c r="F31" s="33">
        <v>6032931.1500000004</v>
      </c>
      <c r="G31" s="33">
        <v>1817943.73</v>
      </c>
      <c r="H31" s="33">
        <v>235025.32</v>
      </c>
      <c r="I31" s="34">
        <v>1834434.27</v>
      </c>
      <c r="J31" s="35"/>
      <c r="K31" s="35"/>
      <c r="L31" s="35"/>
      <c r="M31" s="35"/>
      <c r="N31" s="33">
        <f t="shared" si="0"/>
        <v>12221551.18</v>
      </c>
      <c r="O31" s="2"/>
      <c r="P31" s="2"/>
    </row>
    <row r="32" spans="1:16" x14ac:dyDescent="0.25">
      <c r="A32" s="36" t="s">
        <v>18</v>
      </c>
      <c r="B32" s="37">
        <v>0</v>
      </c>
      <c r="C32" s="37">
        <v>177540.01</v>
      </c>
      <c r="D32" s="37">
        <v>31615.5</v>
      </c>
      <c r="E32" s="37">
        <v>29740</v>
      </c>
      <c r="F32" s="37">
        <v>173843.36</v>
      </c>
      <c r="G32" s="37">
        <v>115968.83</v>
      </c>
      <c r="H32" s="37">
        <v>8437</v>
      </c>
      <c r="I32" s="34">
        <v>32220</v>
      </c>
      <c r="J32" s="38"/>
      <c r="K32" s="38"/>
      <c r="L32" s="38"/>
      <c r="M32" s="38"/>
      <c r="N32" s="37">
        <f t="shared" si="0"/>
        <v>569364.69999999995</v>
      </c>
    </row>
    <row r="33" spans="1:16" x14ac:dyDescent="0.25">
      <c r="A33" s="36" t="s">
        <v>19</v>
      </c>
      <c r="B33" s="37">
        <v>0</v>
      </c>
      <c r="C33" s="37">
        <v>0</v>
      </c>
      <c r="D33" s="37">
        <v>0</v>
      </c>
      <c r="E33" s="37">
        <v>0</v>
      </c>
      <c r="F33" s="37">
        <v>33969.050000000003</v>
      </c>
      <c r="G33" s="37">
        <v>97350</v>
      </c>
      <c r="H33" s="37">
        <v>0</v>
      </c>
      <c r="I33" s="34">
        <v>5310</v>
      </c>
      <c r="J33" s="38"/>
      <c r="K33" s="38"/>
      <c r="L33" s="38"/>
      <c r="M33" s="38"/>
      <c r="N33" s="37">
        <f t="shared" si="0"/>
        <v>136629.04999999999</v>
      </c>
    </row>
    <row r="34" spans="1:16" x14ac:dyDescent="0.25">
      <c r="A34" s="36" t="s">
        <v>41</v>
      </c>
      <c r="B34" s="37">
        <v>0</v>
      </c>
      <c r="C34" s="37">
        <v>20850</v>
      </c>
      <c r="D34" s="37">
        <v>173403.09</v>
      </c>
      <c r="E34" s="37">
        <v>0</v>
      </c>
      <c r="F34" s="37">
        <v>767</v>
      </c>
      <c r="G34" s="37">
        <v>1272910.9099999999</v>
      </c>
      <c r="H34" s="37">
        <v>0</v>
      </c>
      <c r="I34" s="34">
        <v>39.909999999999997</v>
      </c>
      <c r="J34" s="38"/>
      <c r="K34" s="38"/>
      <c r="L34" s="38"/>
      <c r="M34" s="38"/>
      <c r="N34" s="37">
        <f t="shared" si="0"/>
        <v>1467970.91</v>
      </c>
      <c r="O34" s="2"/>
      <c r="P34" s="2"/>
    </row>
    <row r="35" spans="1:16" x14ac:dyDescent="0.25">
      <c r="A35" s="36" t="s">
        <v>70</v>
      </c>
      <c r="B35" s="37">
        <v>0</v>
      </c>
      <c r="C35" s="37">
        <v>0</v>
      </c>
      <c r="D35" s="37">
        <v>0</v>
      </c>
      <c r="E35" s="37">
        <v>0</v>
      </c>
      <c r="F35" s="37">
        <v>0</v>
      </c>
      <c r="G35" s="37">
        <v>0</v>
      </c>
      <c r="H35" s="37">
        <v>0</v>
      </c>
      <c r="I35" s="34">
        <v>0</v>
      </c>
      <c r="J35" s="38"/>
      <c r="K35" s="38"/>
      <c r="L35" s="38"/>
      <c r="M35" s="38"/>
      <c r="N35" s="37">
        <f t="shared" si="0"/>
        <v>0</v>
      </c>
      <c r="O35" s="2"/>
      <c r="P35" s="2"/>
    </row>
    <row r="36" spans="1:16" x14ac:dyDescent="0.25">
      <c r="A36" s="36" t="s">
        <v>42</v>
      </c>
      <c r="B36" s="37">
        <v>0</v>
      </c>
      <c r="C36" s="37">
        <v>1951.99</v>
      </c>
      <c r="D36" s="37">
        <v>0</v>
      </c>
      <c r="E36" s="37">
        <v>1075.99</v>
      </c>
      <c r="F36" s="37">
        <v>5884.02</v>
      </c>
      <c r="G36" s="37">
        <v>5659.02</v>
      </c>
      <c r="H36" s="37">
        <v>75451.56</v>
      </c>
      <c r="I36" s="34">
        <v>14991.97</v>
      </c>
      <c r="J36" s="38"/>
      <c r="K36" s="38"/>
      <c r="L36" s="38"/>
      <c r="M36" s="38"/>
      <c r="N36" s="37">
        <f t="shared" si="0"/>
        <v>105014.55</v>
      </c>
    </row>
    <row r="37" spans="1:16" x14ac:dyDescent="0.25">
      <c r="A37" s="36" t="s">
        <v>21</v>
      </c>
      <c r="B37" s="37">
        <v>403653.72</v>
      </c>
      <c r="C37" s="37">
        <v>14102.8</v>
      </c>
      <c r="D37" s="37">
        <v>0</v>
      </c>
      <c r="E37" s="37">
        <v>17389.46</v>
      </c>
      <c r="F37" s="37">
        <v>31496.27</v>
      </c>
      <c r="G37" s="37">
        <v>54186.3</v>
      </c>
      <c r="H37" s="37">
        <v>65649.3</v>
      </c>
      <c r="I37" s="34">
        <v>29126.84</v>
      </c>
      <c r="J37" s="38"/>
      <c r="K37" s="38"/>
      <c r="L37" s="38"/>
      <c r="M37" s="38"/>
      <c r="N37" s="37">
        <f t="shared" si="0"/>
        <v>615604.68999999994</v>
      </c>
    </row>
    <row r="38" spans="1:16" x14ac:dyDescent="0.25">
      <c r="A38" s="36" t="s">
        <v>22</v>
      </c>
      <c r="B38" s="37">
        <v>0</v>
      </c>
      <c r="C38" s="37">
        <v>1295</v>
      </c>
      <c r="D38" s="37">
        <v>177214.02</v>
      </c>
      <c r="E38" s="37">
        <v>7303.03</v>
      </c>
      <c r="F38" s="37">
        <v>4942837.4000000004</v>
      </c>
      <c r="G38" s="37">
        <v>84421.67</v>
      </c>
      <c r="H38" s="37">
        <v>1829</v>
      </c>
      <c r="I38" s="34">
        <v>1688942.01</v>
      </c>
      <c r="J38" s="38"/>
      <c r="K38" s="38"/>
      <c r="L38" s="38"/>
      <c r="M38" s="38"/>
      <c r="N38" s="37">
        <f t="shared" si="0"/>
        <v>6903842.1299999999</v>
      </c>
    </row>
    <row r="39" spans="1:16" x14ac:dyDescent="0.25">
      <c r="A39" s="36" t="s">
        <v>23</v>
      </c>
      <c r="B39" s="37">
        <v>0</v>
      </c>
      <c r="C39" s="37">
        <v>41983.7</v>
      </c>
      <c r="D39" s="37">
        <v>1154940.94</v>
      </c>
      <c r="E39" s="37">
        <v>47157.46</v>
      </c>
      <c r="F39" s="37">
        <v>844134.05</v>
      </c>
      <c r="G39" s="37">
        <v>187447</v>
      </c>
      <c r="H39" s="37">
        <v>83658.460000000006</v>
      </c>
      <c r="I39" s="34">
        <v>63803.54</v>
      </c>
      <c r="J39" s="38"/>
      <c r="K39" s="38"/>
      <c r="L39" s="38"/>
      <c r="M39" s="38"/>
      <c r="N39" s="37">
        <f t="shared" si="0"/>
        <v>2423125.15</v>
      </c>
    </row>
    <row r="40" spans="1:16" x14ac:dyDescent="0.25">
      <c r="A40" s="32" t="s">
        <v>26</v>
      </c>
      <c r="B40" s="33">
        <v>0</v>
      </c>
      <c r="C40" s="33">
        <v>4655</v>
      </c>
      <c r="D40" s="33">
        <v>58144.800000000003</v>
      </c>
      <c r="E40" s="33">
        <v>0</v>
      </c>
      <c r="F40" s="33">
        <v>2272955.7999999998</v>
      </c>
      <c r="G40" s="33">
        <v>62534.05</v>
      </c>
      <c r="H40" s="33">
        <v>209097.62</v>
      </c>
      <c r="I40" s="34">
        <v>0</v>
      </c>
      <c r="J40" s="35"/>
      <c r="K40" s="35"/>
      <c r="L40" s="35"/>
      <c r="M40" s="35"/>
      <c r="N40" s="33">
        <f t="shared" si="0"/>
        <v>2607387.2699999996</v>
      </c>
      <c r="O40" s="2"/>
      <c r="P40" s="2"/>
    </row>
    <row r="41" spans="1:16" x14ac:dyDescent="0.25">
      <c r="A41" s="36" t="s">
        <v>27</v>
      </c>
      <c r="B41" s="37">
        <v>0</v>
      </c>
      <c r="C41" s="37">
        <v>0</v>
      </c>
      <c r="D41" s="37">
        <v>51674.559999999998</v>
      </c>
      <c r="E41" s="37">
        <v>0</v>
      </c>
      <c r="F41" s="37">
        <v>0</v>
      </c>
      <c r="G41" s="37">
        <v>58372</v>
      </c>
      <c r="H41" s="37">
        <v>0</v>
      </c>
      <c r="I41" s="34">
        <v>0</v>
      </c>
      <c r="J41" s="38"/>
      <c r="K41" s="38"/>
      <c r="L41" s="38"/>
      <c r="M41" s="38"/>
      <c r="N41" s="37">
        <f t="shared" si="0"/>
        <v>110046.56</v>
      </c>
    </row>
    <row r="42" spans="1:16" x14ac:dyDescent="0.25">
      <c r="A42" s="36" t="s">
        <v>71</v>
      </c>
      <c r="B42" s="37">
        <v>0</v>
      </c>
      <c r="C42" s="37">
        <v>0</v>
      </c>
      <c r="D42" s="37">
        <v>0</v>
      </c>
      <c r="E42" s="37">
        <v>0</v>
      </c>
      <c r="F42" s="37">
        <v>0</v>
      </c>
      <c r="G42" s="37">
        <v>0</v>
      </c>
      <c r="H42" s="37">
        <v>0</v>
      </c>
      <c r="I42" s="34">
        <v>0</v>
      </c>
      <c r="J42" s="38"/>
      <c r="K42" s="38"/>
      <c r="L42" s="38"/>
      <c r="M42" s="38"/>
      <c r="N42" s="37">
        <f t="shared" si="0"/>
        <v>0</v>
      </c>
    </row>
    <row r="43" spans="1:16" x14ac:dyDescent="0.25">
      <c r="A43" s="36" t="s">
        <v>29</v>
      </c>
      <c r="B43" s="37">
        <v>0</v>
      </c>
      <c r="C43" s="37">
        <v>4655</v>
      </c>
      <c r="D43" s="37">
        <v>0</v>
      </c>
      <c r="E43" s="37">
        <v>0</v>
      </c>
      <c r="F43" s="37">
        <v>0</v>
      </c>
      <c r="G43" s="37">
        <v>4162.05</v>
      </c>
      <c r="H43" s="37">
        <v>209097.62</v>
      </c>
      <c r="I43" s="34">
        <v>0</v>
      </c>
      <c r="J43" s="38"/>
      <c r="K43" s="38"/>
      <c r="L43" s="38"/>
      <c r="M43" s="38"/>
      <c r="N43" s="37">
        <f t="shared" si="0"/>
        <v>217914.66999999998</v>
      </c>
      <c r="O43" s="2"/>
      <c r="P43" s="2"/>
    </row>
    <row r="44" spans="1:16" x14ac:dyDescent="0.25">
      <c r="A44" s="36" t="s">
        <v>72</v>
      </c>
      <c r="B44" s="37">
        <v>0</v>
      </c>
      <c r="C44" s="37">
        <v>0</v>
      </c>
      <c r="D44" s="37">
        <v>0</v>
      </c>
      <c r="E44" s="37">
        <v>0</v>
      </c>
      <c r="F44" s="37">
        <v>0</v>
      </c>
      <c r="G44" s="37">
        <v>0</v>
      </c>
      <c r="H44" s="37">
        <v>0</v>
      </c>
      <c r="I44" s="34">
        <v>0</v>
      </c>
      <c r="J44" s="38"/>
      <c r="K44" s="38"/>
      <c r="L44" s="38"/>
      <c r="M44" s="38"/>
      <c r="N44" s="37">
        <f t="shared" si="0"/>
        <v>0</v>
      </c>
      <c r="O44" s="2"/>
      <c r="P44" s="2"/>
    </row>
    <row r="45" spans="1:16" x14ac:dyDescent="0.25">
      <c r="A45" s="36" t="s">
        <v>31</v>
      </c>
      <c r="B45" s="37">
        <v>0</v>
      </c>
      <c r="C45" s="37">
        <v>0</v>
      </c>
      <c r="D45" s="37">
        <v>6470.24</v>
      </c>
      <c r="E45" s="37">
        <v>0</v>
      </c>
      <c r="F45" s="37">
        <v>2272955.7999999998</v>
      </c>
      <c r="G45" s="37">
        <v>0</v>
      </c>
      <c r="H45" s="37">
        <v>0</v>
      </c>
      <c r="I45" s="34">
        <v>0</v>
      </c>
      <c r="J45" s="38"/>
      <c r="K45" s="38"/>
      <c r="L45" s="38"/>
      <c r="M45" s="38"/>
      <c r="N45" s="37">
        <f t="shared" si="0"/>
        <v>2279426.04</v>
      </c>
    </row>
    <row r="46" spans="1:16" x14ac:dyDescent="0.25">
      <c r="A46" s="32" t="s">
        <v>73</v>
      </c>
      <c r="B46" s="33">
        <v>0</v>
      </c>
      <c r="C46" s="33">
        <v>0</v>
      </c>
      <c r="D46" s="33">
        <v>0</v>
      </c>
      <c r="E46" s="33">
        <v>0</v>
      </c>
      <c r="F46" s="33">
        <v>0</v>
      </c>
      <c r="G46" s="33">
        <v>0</v>
      </c>
      <c r="H46" s="37">
        <v>0</v>
      </c>
      <c r="I46" s="34">
        <v>0</v>
      </c>
      <c r="J46" s="35"/>
      <c r="K46" s="35"/>
      <c r="L46" s="35"/>
      <c r="M46" s="35"/>
      <c r="N46" s="37">
        <f t="shared" si="0"/>
        <v>0</v>
      </c>
      <c r="O46" s="2"/>
      <c r="P46" s="2"/>
    </row>
    <row r="47" spans="1:16" x14ac:dyDescent="0.25">
      <c r="A47" s="36" t="s">
        <v>74</v>
      </c>
      <c r="B47" s="37">
        <v>0</v>
      </c>
      <c r="C47" s="37">
        <v>0</v>
      </c>
      <c r="D47" s="37">
        <v>0</v>
      </c>
      <c r="E47" s="37">
        <v>0</v>
      </c>
      <c r="F47" s="37">
        <v>0</v>
      </c>
      <c r="G47" s="37">
        <v>0</v>
      </c>
      <c r="H47" s="37">
        <v>0</v>
      </c>
      <c r="I47" s="34">
        <v>0</v>
      </c>
      <c r="J47" s="38"/>
      <c r="K47" s="38"/>
      <c r="L47" s="38"/>
      <c r="M47" s="38"/>
      <c r="N47" s="37">
        <f t="shared" si="0"/>
        <v>0</v>
      </c>
    </row>
    <row r="48" spans="1:16" x14ac:dyDescent="0.25">
      <c r="A48" s="32" t="s">
        <v>75</v>
      </c>
      <c r="B48" s="33">
        <v>10637649.289999999</v>
      </c>
      <c r="C48" s="33">
        <v>7108707.0899999999</v>
      </c>
      <c r="D48" s="33">
        <v>6246797.4900000002</v>
      </c>
      <c r="E48" s="33">
        <v>6268194.8399999999</v>
      </c>
      <c r="F48" s="33">
        <v>7397931.5700000003</v>
      </c>
      <c r="G48" s="33">
        <v>7912721.5700000003</v>
      </c>
      <c r="H48" s="33">
        <v>5675119.0599999996</v>
      </c>
      <c r="I48" s="34">
        <v>6330191.9199999999</v>
      </c>
      <c r="J48" s="35"/>
      <c r="K48" s="35"/>
      <c r="L48" s="35"/>
      <c r="M48" s="35"/>
      <c r="N48" s="33">
        <f t="shared" si="0"/>
        <v>57577312.830000006</v>
      </c>
      <c r="O48" s="2"/>
      <c r="P48" s="2"/>
    </row>
    <row r="49" spans="1:16" x14ac:dyDescent="0.25">
      <c r="A49" s="32" t="s">
        <v>66</v>
      </c>
      <c r="B49" s="33">
        <v>0</v>
      </c>
      <c r="C49" s="33">
        <v>4511284.7699999996</v>
      </c>
      <c r="D49" s="33">
        <v>916381.18</v>
      </c>
      <c r="E49" s="33">
        <v>891807.52</v>
      </c>
      <c r="F49" s="33">
        <v>891807.52</v>
      </c>
      <c r="G49" s="33">
        <v>891807.52</v>
      </c>
      <c r="H49" s="37">
        <v>891807.52</v>
      </c>
      <c r="I49" s="34">
        <v>891807.52</v>
      </c>
      <c r="J49" s="35"/>
      <c r="K49" s="35"/>
      <c r="L49" s="35"/>
      <c r="M49" s="35"/>
      <c r="N49" s="37">
        <f t="shared" si="0"/>
        <v>9886703.549999997</v>
      </c>
      <c r="O49" s="2"/>
      <c r="P49" s="2"/>
    </row>
    <row r="50" spans="1:16" x14ac:dyDescent="0.25">
      <c r="A50" s="32" t="s">
        <v>1</v>
      </c>
      <c r="B50" s="33">
        <v>0</v>
      </c>
      <c r="C50" s="33">
        <v>4511284.7699999996</v>
      </c>
      <c r="D50" s="33">
        <v>916381.18</v>
      </c>
      <c r="E50" s="33">
        <v>891807.52</v>
      </c>
      <c r="F50" s="33">
        <v>891807.52</v>
      </c>
      <c r="G50" s="33">
        <v>891807.52</v>
      </c>
      <c r="H50" s="37">
        <v>891807.52</v>
      </c>
      <c r="I50" s="34">
        <v>891807.52</v>
      </c>
      <c r="J50" s="35"/>
      <c r="K50" s="35"/>
      <c r="L50" s="35"/>
      <c r="M50" s="35"/>
      <c r="N50" s="37">
        <f t="shared" si="0"/>
        <v>9886703.549999997</v>
      </c>
      <c r="O50" s="2"/>
      <c r="P50" s="2"/>
    </row>
    <row r="51" spans="1:16" x14ac:dyDescent="0.25">
      <c r="A51" s="32" t="s">
        <v>2</v>
      </c>
      <c r="B51" s="33">
        <v>0</v>
      </c>
      <c r="C51" s="33">
        <v>4511284.7699999996</v>
      </c>
      <c r="D51" s="33">
        <v>916381.18</v>
      </c>
      <c r="E51" s="33">
        <v>891807.52</v>
      </c>
      <c r="F51" s="33">
        <v>891807.52</v>
      </c>
      <c r="G51" s="33">
        <v>891807.52</v>
      </c>
      <c r="H51" s="37">
        <v>891807.52</v>
      </c>
      <c r="I51" s="34">
        <v>891807.52</v>
      </c>
      <c r="J51" s="35"/>
      <c r="K51" s="35"/>
      <c r="L51" s="35"/>
      <c r="M51" s="35"/>
      <c r="N51" s="37">
        <f t="shared" si="0"/>
        <v>9886703.549999997</v>
      </c>
      <c r="O51" s="2"/>
      <c r="P51" s="2"/>
    </row>
    <row r="52" spans="1:16" x14ac:dyDescent="0.25">
      <c r="A52" s="36" t="s">
        <v>3</v>
      </c>
      <c r="B52" s="37">
        <v>0</v>
      </c>
      <c r="C52" s="37">
        <v>3914180</v>
      </c>
      <c r="D52" s="37">
        <v>795600</v>
      </c>
      <c r="E52" s="37">
        <v>774100</v>
      </c>
      <c r="F52" s="37">
        <v>774100</v>
      </c>
      <c r="G52" s="37">
        <v>774100</v>
      </c>
      <c r="H52" s="37">
        <v>774100</v>
      </c>
      <c r="I52" s="34">
        <v>774100</v>
      </c>
      <c r="J52" s="38"/>
      <c r="K52" s="38"/>
      <c r="L52" s="38"/>
      <c r="M52" s="38"/>
      <c r="N52" s="37">
        <f t="shared" si="0"/>
        <v>8580280</v>
      </c>
    </row>
    <row r="53" spans="1:16" x14ac:dyDescent="0.25">
      <c r="A53" s="36" t="s">
        <v>6</v>
      </c>
      <c r="B53" s="37">
        <v>0</v>
      </c>
      <c r="C53" s="37">
        <v>597104.77</v>
      </c>
      <c r="D53" s="37">
        <v>120781.18</v>
      </c>
      <c r="E53" s="37">
        <v>117707.52</v>
      </c>
      <c r="F53" s="37">
        <v>117707.52</v>
      </c>
      <c r="G53" s="37">
        <v>117707.52</v>
      </c>
      <c r="H53" s="37">
        <v>117707.52</v>
      </c>
      <c r="I53" s="34">
        <v>117707.52</v>
      </c>
      <c r="J53" s="38"/>
      <c r="K53" s="38"/>
      <c r="L53" s="38"/>
      <c r="M53" s="38"/>
      <c r="N53" s="37">
        <f t="shared" si="0"/>
        <v>1306423.55</v>
      </c>
    </row>
    <row r="54" spans="1:16" x14ac:dyDescent="0.25">
      <c r="A54" s="32" t="s">
        <v>67</v>
      </c>
      <c r="B54" s="33">
        <v>10637649.289999999</v>
      </c>
      <c r="C54" s="33">
        <v>2597422.3199999998</v>
      </c>
      <c r="D54" s="33">
        <v>5330416.3099999996</v>
      </c>
      <c r="E54" s="33">
        <v>5376387.3200000003</v>
      </c>
      <c r="F54" s="33">
        <v>6506124.0499999998</v>
      </c>
      <c r="G54" s="33">
        <v>7020914.0499999998</v>
      </c>
      <c r="H54" s="33">
        <v>4783311.54</v>
      </c>
      <c r="I54" s="34">
        <v>5438384.4000000004</v>
      </c>
      <c r="J54" s="35"/>
      <c r="K54" s="35"/>
      <c r="L54" s="35"/>
      <c r="M54" s="35"/>
      <c r="N54" s="33">
        <f t="shared" si="0"/>
        <v>47690609.279999994</v>
      </c>
      <c r="O54" s="2"/>
      <c r="P54" s="2"/>
    </row>
    <row r="55" spans="1:16" x14ac:dyDescent="0.25">
      <c r="A55" s="32" t="s">
        <v>1</v>
      </c>
      <c r="B55" s="33">
        <v>10637649.289999999</v>
      </c>
      <c r="C55" s="33">
        <v>2597422.3199999998</v>
      </c>
      <c r="D55" s="33">
        <v>5330416.3099999996</v>
      </c>
      <c r="E55" s="33">
        <v>5376387.3200000003</v>
      </c>
      <c r="F55" s="33">
        <v>6506124.0499999998</v>
      </c>
      <c r="G55" s="33">
        <v>7020914.0499999998</v>
      </c>
      <c r="H55" s="33">
        <v>4783311.54</v>
      </c>
      <c r="I55" s="34">
        <v>5438384.4000000004</v>
      </c>
      <c r="J55" s="35"/>
      <c r="K55" s="35"/>
      <c r="L55" s="35"/>
      <c r="M55" s="35"/>
      <c r="N55" s="33">
        <f t="shared" si="0"/>
        <v>47690609.279999994</v>
      </c>
      <c r="O55" s="2"/>
      <c r="P55" s="2"/>
    </row>
    <row r="56" spans="1:16" x14ac:dyDescent="0.25">
      <c r="A56" s="32" t="s">
        <v>2</v>
      </c>
      <c r="B56" s="33">
        <v>5709849.29</v>
      </c>
      <c r="C56" s="33">
        <v>1123593.52</v>
      </c>
      <c r="D56" s="33">
        <v>4589316.3099999996</v>
      </c>
      <c r="E56" s="33">
        <v>4561603.51</v>
      </c>
      <c r="F56" s="33">
        <v>5685751.0899999999</v>
      </c>
      <c r="G56" s="33">
        <v>5158214.05</v>
      </c>
      <c r="H56" s="33">
        <v>4590900.72</v>
      </c>
      <c r="I56" s="34">
        <v>4602434.72</v>
      </c>
      <c r="J56" s="35"/>
      <c r="K56" s="35"/>
      <c r="L56" s="35"/>
      <c r="M56" s="35"/>
      <c r="N56" s="33">
        <f t="shared" si="0"/>
        <v>36021663.210000001</v>
      </c>
      <c r="O56" s="2"/>
      <c r="P56" s="2"/>
    </row>
    <row r="57" spans="1:16" x14ac:dyDescent="0.25">
      <c r="A57" s="36" t="s">
        <v>3</v>
      </c>
      <c r="B57" s="37">
        <v>4955280</v>
      </c>
      <c r="C57" s="37">
        <v>976100</v>
      </c>
      <c r="D57" s="37">
        <v>3982680</v>
      </c>
      <c r="E57" s="37">
        <v>3957680</v>
      </c>
      <c r="F57" s="37">
        <v>5081365.28</v>
      </c>
      <c r="G57" s="37">
        <v>4549993.33</v>
      </c>
      <c r="H57" s="37">
        <v>3982680</v>
      </c>
      <c r="I57" s="34">
        <v>3992680</v>
      </c>
      <c r="J57" s="38"/>
      <c r="K57" s="38"/>
      <c r="L57" s="38"/>
      <c r="M57" s="38"/>
      <c r="N57" s="37">
        <f t="shared" si="0"/>
        <v>31478458.609999999</v>
      </c>
      <c r="O57" s="2"/>
      <c r="P57" s="2"/>
    </row>
    <row r="58" spans="1:16" x14ac:dyDescent="0.25">
      <c r="A58" s="36" t="s">
        <v>4</v>
      </c>
      <c r="B58" s="37">
        <v>0</v>
      </c>
      <c r="C58" s="37">
        <v>0</v>
      </c>
      <c r="D58" s="37">
        <v>0</v>
      </c>
      <c r="E58" s="37">
        <v>0</v>
      </c>
      <c r="F58" s="37">
        <v>0</v>
      </c>
      <c r="G58" s="37">
        <v>0</v>
      </c>
      <c r="H58" s="37">
        <v>0</v>
      </c>
      <c r="I58" s="34">
        <v>0</v>
      </c>
      <c r="J58" s="38"/>
      <c r="K58" s="38"/>
      <c r="L58" s="38"/>
      <c r="M58" s="38"/>
      <c r="N58" s="33">
        <f t="shared" si="0"/>
        <v>0</v>
      </c>
      <c r="O58" s="2"/>
      <c r="P58" s="2"/>
    </row>
    <row r="59" spans="1:16" x14ac:dyDescent="0.25">
      <c r="A59" s="36" t="s">
        <v>6</v>
      </c>
      <c r="B59" s="37">
        <v>754569.29</v>
      </c>
      <c r="C59" s="37">
        <v>147493.51999999999</v>
      </c>
      <c r="D59" s="37">
        <v>606636.31000000006</v>
      </c>
      <c r="E59" s="37">
        <v>603923.51</v>
      </c>
      <c r="F59" s="37">
        <v>604385.81000000006</v>
      </c>
      <c r="G59" s="37">
        <v>608220.72</v>
      </c>
      <c r="H59" s="37">
        <v>608220.72</v>
      </c>
      <c r="I59" s="34">
        <v>609754.72</v>
      </c>
      <c r="J59" s="38"/>
      <c r="K59" s="38"/>
      <c r="L59" s="38"/>
      <c r="M59" s="38"/>
      <c r="N59" s="37">
        <f t="shared" si="0"/>
        <v>4543204.5999999996</v>
      </c>
      <c r="O59" s="2"/>
      <c r="P59" s="2"/>
    </row>
    <row r="60" spans="1:16" x14ac:dyDescent="0.25">
      <c r="A60" s="32" t="s">
        <v>7</v>
      </c>
      <c r="B60" s="33">
        <v>4927800</v>
      </c>
      <c r="C60" s="33">
        <v>1473828.8</v>
      </c>
      <c r="D60" s="33">
        <v>741100</v>
      </c>
      <c r="E60" s="33">
        <v>814783.81</v>
      </c>
      <c r="F60" s="33">
        <v>820372.96</v>
      </c>
      <c r="G60" s="33">
        <v>1862700</v>
      </c>
      <c r="H60" s="33">
        <v>192410.82</v>
      </c>
      <c r="I60" s="34">
        <v>835949.68</v>
      </c>
      <c r="J60" s="35"/>
      <c r="K60" s="35"/>
      <c r="L60" s="35"/>
      <c r="M60" s="35"/>
      <c r="N60" s="33">
        <f t="shared" si="0"/>
        <v>11668946.07</v>
      </c>
      <c r="O60" s="2"/>
      <c r="P60" s="2"/>
    </row>
    <row r="61" spans="1:16" x14ac:dyDescent="0.25">
      <c r="A61" s="36" t="s">
        <v>9</v>
      </c>
      <c r="B61" s="37">
        <v>11800</v>
      </c>
      <c r="C61" s="37">
        <v>2478.8000000000002</v>
      </c>
      <c r="D61" s="37">
        <v>0</v>
      </c>
      <c r="E61" s="37">
        <v>54883.81</v>
      </c>
      <c r="F61" s="37">
        <v>80522.960000000006</v>
      </c>
      <c r="G61" s="37">
        <v>0</v>
      </c>
      <c r="H61" s="37">
        <v>34180.82</v>
      </c>
      <c r="I61" s="34">
        <v>83199.679999999993</v>
      </c>
      <c r="J61" s="38"/>
      <c r="K61" s="38"/>
      <c r="L61" s="38"/>
      <c r="M61" s="38"/>
      <c r="N61" s="37">
        <f t="shared" si="0"/>
        <v>267066.07</v>
      </c>
    </row>
    <row r="62" spans="1:16" ht="24.75" x14ac:dyDescent="0.25">
      <c r="A62" s="36" t="s">
        <v>14</v>
      </c>
      <c r="B62" s="37">
        <v>0</v>
      </c>
      <c r="C62" s="37">
        <v>0</v>
      </c>
      <c r="D62" s="37">
        <v>0</v>
      </c>
      <c r="E62" s="37">
        <v>0</v>
      </c>
      <c r="F62" s="37">
        <v>130500</v>
      </c>
      <c r="G62" s="37">
        <v>0</v>
      </c>
      <c r="H62" s="37">
        <v>0</v>
      </c>
      <c r="I62" s="34">
        <v>0</v>
      </c>
      <c r="J62" s="38"/>
      <c r="K62" s="38"/>
      <c r="L62" s="38"/>
      <c r="M62" s="38"/>
      <c r="N62" s="37">
        <f t="shared" si="0"/>
        <v>130500</v>
      </c>
    </row>
    <row r="63" spans="1:16" x14ac:dyDescent="0.25">
      <c r="A63" s="36" t="s">
        <v>15</v>
      </c>
      <c r="B63" s="37">
        <v>4916000</v>
      </c>
      <c r="C63" s="37">
        <v>1471350</v>
      </c>
      <c r="D63" s="37">
        <v>741100</v>
      </c>
      <c r="E63" s="37">
        <v>759900</v>
      </c>
      <c r="F63" s="37">
        <v>609350</v>
      </c>
      <c r="G63" s="37">
        <v>1862700</v>
      </c>
      <c r="H63" s="37">
        <v>158230</v>
      </c>
      <c r="I63" s="34">
        <v>752750</v>
      </c>
      <c r="J63" s="38"/>
      <c r="K63" s="38"/>
      <c r="L63" s="38"/>
      <c r="M63" s="38"/>
      <c r="N63" s="37">
        <f t="shared" si="0"/>
        <v>11271380</v>
      </c>
    </row>
    <row r="64" spans="1:16" x14ac:dyDescent="0.25">
      <c r="A64" s="32" t="s">
        <v>76</v>
      </c>
      <c r="B64" s="33">
        <v>0</v>
      </c>
      <c r="C64" s="33">
        <v>0</v>
      </c>
      <c r="D64" s="33">
        <v>0</v>
      </c>
      <c r="E64" s="33">
        <v>0</v>
      </c>
      <c r="F64" s="33">
        <v>0</v>
      </c>
      <c r="G64" s="33">
        <v>0</v>
      </c>
      <c r="H64" s="37">
        <v>0</v>
      </c>
      <c r="I64" s="34">
        <v>0</v>
      </c>
      <c r="J64" s="35"/>
      <c r="K64" s="35"/>
      <c r="L64" s="35"/>
      <c r="M64" s="35"/>
      <c r="N64" s="37">
        <f t="shared" si="0"/>
        <v>0</v>
      </c>
      <c r="O64" s="2"/>
      <c r="P64" s="2"/>
    </row>
    <row r="65" spans="1:16" x14ac:dyDescent="0.25">
      <c r="A65" s="36" t="s">
        <v>77</v>
      </c>
      <c r="B65" s="37">
        <v>0</v>
      </c>
      <c r="C65" s="37">
        <v>0</v>
      </c>
      <c r="D65" s="37">
        <v>0</v>
      </c>
      <c r="E65" s="37">
        <v>0</v>
      </c>
      <c r="F65" s="37">
        <v>0</v>
      </c>
      <c r="G65" s="37">
        <v>0</v>
      </c>
      <c r="H65" s="37">
        <v>0</v>
      </c>
      <c r="I65" s="34">
        <v>0</v>
      </c>
      <c r="J65" s="38"/>
      <c r="K65" s="38"/>
      <c r="L65" s="38"/>
      <c r="M65" s="38"/>
      <c r="N65" s="37">
        <f t="shared" si="0"/>
        <v>0</v>
      </c>
    </row>
    <row r="66" spans="1:16" x14ac:dyDescent="0.25">
      <c r="A66" s="32" t="s">
        <v>78</v>
      </c>
      <c r="B66" s="33">
        <v>1439721</v>
      </c>
      <c r="C66" s="33">
        <v>1439721</v>
      </c>
      <c r="D66" s="33">
        <v>1439721</v>
      </c>
      <c r="E66" s="33">
        <v>1489053.69</v>
      </c>
      <c r="F66" s="33">
        <v>1806906.94</v>
      </c>
      <c r="G66" s="33">
        <v>1442906.94</v>
      </c>
      <c r="H66" s="33">
        <v>1442906.94</v>
      </c>
      <c r="I66" s="34">
        <v>1442906.94</v>
      </c>
      <c r="J66" s="35"/>
      <c r="K66" s="35"/>
      <c r="L66" s="35"/>
      <c r="M66" s="35"/>
      <c r="N66" s="33">
        <f t="shared" si="0"/>
        <v>11943844.449999997</v>
      </c>
      <c r="O66" s="2"/>
      <c r="P66" s="2"/>
    </row>
    <row r="67" spans="1:16" x14ac:dyDescent="0.25">
      <c r="A67" s="32" t="s">
        <v>66</v>
      </c>
      <c r="B67" s="33">
        <v>0</v>
      </c>
      <c r="C67" s="33">
        <v>1439721</v>
      </c>
      <c r="D67" s="33">
        <v>0</v>
      </c>
      <c r="E67" s="33">
        <v>0</v>
      </c>
      <c r="F67" s="33">
        <v>0</v>
      </c>
      <c r="G67" s="33">
        <v>0</v>
      </c>
      <c r="H67" s="37">
        <v>0</v>
      </c>
      <c r="I67" s="34">
        <v>0</v>
      </c>
      <c r="J67" s="35"/>
      <c r="K67" s="35"/>
      <c r="L67" s="35"/>
      <c r="M67" s="35"/>
      <c r="N67" s="37">
        <f t="shared" si="0"/>
        <v>1439721</v>
      </c>
      <c r="O67" s="2"/>
      <c r="P67" s="2"/>
    </row>
    <row r="68" spans="1:16" x14ac:dyDescent="0.25">
      <c r="A68" s="32" t="s">
        <v>1</v>
      </c>
      <c r="B68" s="33">
        <v>0</v>
      </c>
      <c r="C68" s="33">
        <v>1439721</v>
      </c>
      <c r="D68" s="33">
        <v>0</v>
      </c>
      <c r="E68" s="33">
        <v>0</v>
      </c>
      <c r="F68" s="33">
        <v>0</v>
      </c>
      <c r="G68" s="33">
        <v>0</v>
      </c>
      <c r="H68" s="37">
        <v>0</v>
      </c>
      <c r="I68" s="34">
        <v>0</v>
      </c>
      <c r="J68" s="35"/>
      <c r="K68" s="35"/>
      <c r="L68" s="35"/>
      <c r="M68" s="35"/>
      <c r="N68" s="37">
        <f t="shared" si="0"/>
        <v>1439721</v>
      </c>
      <c r="O68" s="2"/>
      <c r="P68" s="2"/>
    </row>
    <row r="69" spans="1:16" x14ac:dyDescent="0.25">
      <c r="A69" s="32" t="s">
        <v>2</v>
      </c>
      <c r="B69" s="33">
        <v>0</v>
      </c>
      <c r="C69" s="33">
        <v>1439721</v>
      </c>
      <c r="D69" s="33">
        <v>0</v>
      </c>
      <c r="E69" s="33">
        <v>0</v>
      </c>
      <c r="F69" s="33">
        <v>0</v>
      </c>
      <c r="G69" s="33">
        <v>0</v>
      </c>
      <c r="H69" s="37">
        <v>0</v>
      </c>
      <c r="I69" s="34">
        <v>0</v>
      </c>
      <c r="J69" s="35"/>
      <c r="K69" s="35"/>
      <c r="L69" s="35"/>
      <c r="M69" s="35"/>
      <c r="N69" s="37">
        <f t="shared" si="0"/>
        <v>1439721</v>
      </c>
      <c r="O69" s="2"/>
      <c r="P69" s="2"/>
    </row>
    <row r="70" spans="1:16" x14ac:dyDescent="0.25">
      <c r="A70" s="36" t="s">
        <v>3</v>
      </c>
      <c r="B70" s="37">
        <v>0</v>
      </c>
      <c r="C70" s="37">
        <v>1253205</v>
      </c>
      <c r="D70" s="37">
        <v>0</v>
      </c>
      <c r="E70" s="37">
        <v>0</v>
      </c>
      <c r="F70" s="37">
        <v>0</v>
      </c>
      <c r="G70" s="37">
        <v>0</v>
      </c>
      <c r="H70" s="37">
        <v>0</v>
      </c>
      <c r="I70" s="34">
        <v>0</v>
      </c>
      <c r="J70" s="38"/>
      <c r="K70" s="38"/>
      <c r="L70" s="38"/>
      <c r="M70" s="38"/>
      <c r="N70" s="37">
        <f t="shared" si="0"/>
        <v>1253205</v>
      </c>
    </row>
    <row r="71" spans="1:16" x14ac:dyDescent="0.25">
      <c r="A71" s="36" t="s">
        <v>6</v>
      </c>
      <c r="B71" s="37">
        <v>0</v>
      </c>
      <c r="C71" s="37">
        <v>186516</v>
      </c>
      <c r="D71" s="37">
        <v>0</v>
      </c>
      <c r="E71" s="37">
        <v>0</v>
      </c>
      <c r="F71" s="37">
        <v>0</v>
      </c>
      <c r="G71" s="37">
        <v>0</v>
      </c>
      <c r="H71" s="37">
        <v>0</v>
      </c>
      <c r="I71" s="34">
        <v>0</v>
      </c>
      <c r="J71" s="38"/>
      <c r="K71" s="38"/>
      <c r="L71" s="38"/>
      <c r="M71" s="38"/>
      <c r="N71" s="37">
        <f t="shared" si="0"/>
        <v>186516</v>
      </c>
    </row>
    <row r="72" spans="1:16" x14ac:dyDescent="0.25">
      <c r="A72" s="32" t="s">
        <v>67</v>
      </c>
      <c r="B72" s="33">
        <v>1439721</v>
      </c>
      <c r="C72" s="33">
        <v>0</v>
      </c>
      <c r="D72" s="33">
        <v>1439721</v>
      </c>
      <c r="E72" s="33">
        <v>1489053.69</v>
      </c>
      <c r="F72" s="33">
        <v>1806906.94</v>
      </c>
      <c r="G72" s="33">
        <v>1442906.94</v>
      </c>
      <c r="H72" s="33">
        <v>1442906.94</v>
      </c>
      <c r="I72" s="34">
        <v>1442906.94</v>
      </c>
      <c r="J72" s="35"/>
      <c r="K72" s="35"/>
      <c r="L72" s="35"/>
      <c r="M72" s="35"/>
      <c r="N72" s="33">
        <f t="shared" si="0"/>
        <v>10504123.449999997</v>
      </c>
      <c r="O72" s="2"/>
      <c r="P72" s="2"/>
    </row>
    <row r="73" spans="1:16" x14ac:dyDescent="0.25">
      <c r="A73" s="32" t="s">
        <v>1</v>
      </c>
      <c r="B73" s="33">
        <v>1439721</v>
      </c>
      <c r="C73" s="33">
        <v>0</v>
      </c>
      <c r="D73" s="33">
        <v>1439721</v>
      </c>
      <c r="E73" s="33">
        <v>1489053.69</v>
      </c>
      <c r="F73" s="33">
        <v>1806906.94</v>
      </c>
      <c r="G73" s="33">
        <v>1442906.94</v>
      </c>
      <c r="H73" s="33">
        <v>1442906.94</v>
      </c>
      <c r="I73" s="34">
        <v>1442906.94</v>
      </c>
      <c r="J73" s="35"/>
      <c r="K73" s="35"/>
      <c r="L73" s="35"/>
      <c r="M73" s="35"/>
      <c r="N73" s="33">
        <f t="shared" ref="N73:N97" si="1">+B73+C73+D73+E73+F73+G73+H73+I73+J73+K73+L73+M73</f>
        <v>10504123.449999997</v>
      </c>
      <c r="O73" s="2"/>
      <c r="P73" s="2"/>
    </row>
    <row r="74" spans="1:16" x14ac:dyDescent="0.25">
      <c r="A74" s="32" t="s">
        <v>2</v>
      </c>
      <c r="B74" s="33">
        <v>1439721</v>
      </c>
      <c r="C74" s="33">
        <v>0</v>
      </c>
      <c r="D74" s="33">
        <v>1439721</v>
      </c>
      <c r="E74" s="33">
        <v>1489053.69</v>
      </c>
      <c r="F74" s="33">
        <v>1806906.94</v>
      </c>
      <c r="G74" s="33">
        <v>1442906.94</v>
      </c>
      <c r="H74" s="33">
        <v>1442906.94</v>
      </c>
      <c r="I74" s="34">
        <v>1442906.94</v>
      </c>
      <c r="J74" s="35"/>
      <c r="K74" s="35"/>
      <c r="L74" s="35"/>
      <c r="M74" s="35"/>
      <c r="N74" s="33">
        <f t="shared" si="1"/>
        <v>10504123.449999997</v>
      </c>
      <c r="O74" s="2"/>
      <c r="P74" s="2"/>
    </row>
    <row r="75" spans="1:16" x14ac:dyDescent="0.25">
      <c r="A75" s="36" t="s">
        <v>3</v>
      </c>
      <c r="B75" s="37">
        <v>1253205</v>
      </c>
      <c r="C75" s="37">
        <v>0</v>
      </c>
      <c r="D75" s="37">
        <v>1253205</v>
      </c>
      <c r="E75" s="37">
        <v>1299351.75</v>
      </c>
      <c r="F75" s="37">
        <v>1617205</v>
      </c>
      <c r="G75" s="37">
        <v>1253205</v>
      </c>
      <c r="H75" s="37">
        <v>1253205</v>
      </c>
      <c r="I75" s="34">
        <v>1253205</v>
      </c>
      <c r="J75" s="38"/>
      <c r="K75" s="38"/>
      <c r="L75" s="38"/>
      <c r="M75" s="38"/>
      <c r="N75" s="37">
        <f t="shared" si="1"/>
        <v>9182581.75</v>
      </c>
    </row>
    <row r="76" spans="1:16" x14ac:dyDescent="0.25">
      <c r="A76" s="36" t="s">
        <v>6</v>
      </c>
      <c r="B76" s="37">
        <v>186516</v>
      </c>
      <c r="C76" s="37">
        <v>0</v>
      </c>
      <c r="D76" s="37">
        <v>186516</v>
      </c>
      <c r="E76" s="37">
        <v>189701.94</v>
      </c>
      <c r="F76" s="37">
        <v>189701.94</v>
      </c>
      <c r="G76" s="37">
        <v>189701.94</v>
      </c>
      <c r="H76" s="37">
        <v>189701.94</v>
      </c>
      <c r="I76" s="34">
        <v>189701.94</v>
      </c>
      <c r="J76" s="38"/>
      <c r="K76" s="38"/>
      <c r="L76" s="38"/>
      <c r="M76" s="38"/>
      <c r="N76" s="37">
        <f t="shared" si="1"/>
        <v>1321541.6999999997</v>
      </c>
    </row>
    <row r="77" spans="1:16" x14ac:dyDescent="0.25">
      <c r="A77" s="32" t="s">
        <v>79</v>
      </c>
      <c r="B77" s="33">
        <v>376100</v>
      </c>
      <c r="C77" s="33">
        <v>5539390.5099999998</v>
      </c>
      <c r="D77" s="33">
        <v>2811660</v>
      </c>
      <c r="E77" s="33">
        <v>27688.05</v>
      </c>
      <c r="F77" s="33">
        <v>0</v>
      </c>
      <c r="G77" s="33">
        <v>5333844.0199999996</v>
      </c>
      <c r="H77" s="33">
        <v>5300000</v>
      </c>
      <c r="I77" s="34">
        <v>5446302.2000000002</v>
      </c>
      <c r="J77" s="35"/>
      <c r="K77" s="35"/>
      <c r="L77" s="35"/>
      <c r="M77" s="35"/>
      <c r="N77" s="33">
        <f t="shared" si="1"/>
        <v>24834984.779999997</v>
      </c>
      <c r="O77" s="2"/>
      <c r="P77" s="2"/>
    </row>
    <row r="78" spans="1:16" x14ac:dyDescent="0.25">
      <c r="A78" s="32" t="s">
        <v>67</v>
      </c>
      <c r="B78" s="33">
        <v>376100</v>
      </c>
      <c r="C78" s="33">
        <v>5539390.5099999998</v>
      </c>
      <c r="D78" s="33">
        <v>2811660</v>
      </c>
      <c r="E78" s="33">
        <v>27688.05</v>
      </c>
      <c r="F78" s="33">
        <v>0</v>
      </c>
      <c r="G78" s="33">
        <v>5333844.0199999996</v>
      </c>
      <c r="H78" s="33">
        <v>5300000</v>
      </c>
      <c r="I78" s="34">
        <v>5446302.2000000002</v>
      </c>
      <c r="J78" s="35"/>
      <c r="K78" s="35"/>
      <c r="L78" s="35"/>
      <c r="M78" s="35"/>
      <c r="N78" s="33">
        <f t="shared" si="1"/>
        <v>24834984.779999997</v>
      </c>
      <c r="O78" s="2"/>
      <c r="P78" s="2"/>
    </row>
    <row r="79" spans="1:16" x14ac:dyDescent="0.25">
      <c r="A79" s="32" t="s">
        <v>80</v>
      </c>
      <c r="B79" s="33">
        <v>376100</v>
      </c>
      <c r="C79" s="33">
        <v>5539390.5099999998</v>
      </c>
      <c r="D79" s="33">
        <v>2811660</v>
      </c>
      <c r="E79" s="33">
        <v>27688.05</v>
      </c>
      <c r="F79" s="33">
        <v>0</v>
      </c>
      <c r="G79" s="33">
        <v>5333844.0199999996</v>
      </c>
      <c r="H79" s="33">
        <v>5300000</v>
      </c>
      <c r="I79" s="34">
        <v>5446302.2000000002</v>
      </c>
      <c r="J79" s="35"/>
      <c r="K79" s="35"/>
      <c r="L79" s="35"/>
      <c r="M79" s="35"/>
      <c r="N79" s="33">
        <f t="shared" si="1"/>
        <v>24834984.779999997</v>
      </c>
      <c r="O79" s="2"/>
      <c r="P79" s="2"/>
    </row>
    <row r="80" spans="1:16" x14ac:dyDescent="0.25">
      <c r="A80" s="32" t="s">
        <v>81</v>
      </c>
      <c r="B80" s="33">
        <v>376100</v>
      </c>
      <c r="C80" s="33">
        <v>5539390.5099999998</v>
      </c>
      <c r="D80" s="33">
        <v>2811660</v>
      </c>
      <c r="E80" s="33">
        <v>27688.05</v>
      </c>
      <c r="F80" s="33">
        <v>0</v>
      </c>
      <c r="G80" s="33">
        <v>5333844.0199999996</v>
      </c>
      <c r="H80" s="33">
        <v>5300000</v>
      </c>
      <c r="I80" s="34">
        <v>5446302.2000000002</v>
      </c>
      <c r="J80" s="35"/>
      <c r="K80" s="35"/>
      <c r="L80" s="35"/>
      <c r="M80" s="35"/>
      <c r="N80" s="33">
        <f t="shared" si="1"/>
        <v>24834984.779999997</v>
      </c>
      <c r="O80" s="2"/>
      <c r="P80" s="2"/>
    </row>
    <row r="81" spans="1:16" x14ac:dyDescent="0.25">
      <c r="A81" s="36" t="s">
        <v>35</v>
      </c>
      <c r="B81" s="37">
        <v>376100</v>
      </c>
      <c r="C81" s="37">
        <v>5539390.5099999998</v>
      </c>
      <c r="D81" s="37">
        <v>2811660</v>
      </c>
      <c r="E81" s="37">
        <v>27688.05</v>
      </c>
      <c r="F81" s="37">
        <v>0</v>
      </c>
      <c r="G81" s="37">
        <v>5333844.0199999996</v>
      </c>
      <c r="H81" s="37">
        <v>5300000</v>
      </c>
      <c r="I81" s="34">
        <v>5446302.2000000002</v>
      </c>
      <c r="J81" s="38"/>
      <c r="K81" s="38"/>
      <c r="L81" s="38"/>
      <c r="M81" s="38"/>
      <c r="N81" s="37">
        <f t="shared" si="1"/>
        <v>24834984.779999997</v>
      </c>
    </row>
    <row r="82" spans="1:16" x14ac:dyDescent="0.25">
      <c r="A82" s="32" t="s">
        <v>82</v>
      </c>
      <c r="B82" s="33">
        <v>882725</v>
      </c>
      <c r="C82" s="33">
        <v>948960</v>
      </c>
      <c r="D82" s="33">
        <v>4052842.5</v>
      </c>
      <c r="E82" s="33">
        <v>1632772.5</v>
      </c>
      <c r="F82" s="33">
        <v>941842.5</v>
      </c>
      <c r="G82" s="33">
        <v>1200342.5</v>
      </c>
      <c r="H82" s="33">
        <v>883342.5</v>
      </c>
      <c r="I82" s="34">
        <v>20883342.5</v>
      </c>
      <c r="J82" s="35"/>
      <c r="K82" s="35"/>
      <c r="L82" s="35"/>
      <c r="M82" s="35"/>
      <c r="N82" s="33">
        <f t="shared" si="1"/>
        <v>31426170</v>
      </c>
      <c r="O82" s="2"/>
      <c r="P82" s="2"/>
    </row>
    <row r="83" spans="1:16" x14ac:dyDescent="0.25">
      <c r="A83" s="32" t="s">
        <v>67</v>
      </c>
      <c r="B83" s="33">
        <v>882725</v>
      </c>
      <c r="C83" s="33">
        <v>948960</v>
      </c>
      <c r="D83" s="33">
        <v>4052842.5</v>
      </c>
      <c r="E83" s="33">
        <v>1632772.5</v>
      </c>
      <c r="F83" s="33">
        <v>941842.5</v>
      </c>
      <c r="G83" s="33">
        <v>1200342.5</v>
      </c>
      <c r="H83" s="33">
        <v>883342.5</v>
      </c>
      <c r="I83" s="34">
        <v>20883342.5</v>
      </c>
      <c r="J83" s="35"/>
      <c r="K83" s="35"/>
      <c r="L83" s="35"/>
      <c r="M83" s="35"/>
      <c r="N83" s="33">
        <f t="shared" si="1"/>
        <v>31426170</v>
      </c>
      <c r="O83" s="2"/>
      <c r="P83" s="2"/>
    </row>
    <row r="84" spans="1:16" x14ac:dyDescent="0.25">
      <c r="A84" s="32" t="s">
        <v>1</v>
      </c>
      <c r="B84" s="33">
        <v>882725</v>
      </c>
      <c r="C84" s="33">
        <v>948960</v>
      </c>
      <c r="D84" s="33">
        <v>4052842.5</v>
      </c>
      <c r="E84" s="33">
        <v>1632772.5</v>
      </c>
      <c r="F84" s="33">
        <v>941842.5</v>
      </c>
      <c r="G84" s="33">
        <v>1200342.5</v>
      </c>
      <c r="H84" s="33">
        <v>883342.5</v>
      </c>
      <c r="I84" s="34">
        <v>20883342.5</v>
      </c>
      <c r="J84" s="35"/>
      <c r="K84" s="35"/>
      <c r="L84" s="35"/>
      <c r="M84" s="35"/>
      <c r="N84" s="33">
        <f t="shared" si="1"/>
        <v>31426170</v>
      </c>
      <c r="O84" s="2"/>
      <c r="P84" s="2"/>
    </row>
    <row r="85" spans="1:16" x14ac:dyDescent="0.25">
      <c r="A85" s="32" t="s">
        <v>24</v>
      </c>
      <c r="B85" s="33">
        <v>882725</v>
      </c>
      <c r="C85" s="33">
        <v>948960</v>
      </c>
      <c r="D85" s="33">
        <v>4052842.5</v>
      </c>
      <c r="E85" s="33">
        <v>1632772.5</v>
      </c>
      <c r="F85" s="33">
        <v>941842.5</v>
      </c>
      <c r="G85" s="33">
        <v>1200342.5</v>
      </c>
      <c r="H85" s="33">
        <v>883342.5</v>
      </c>
      <c r="I85" s="34">
        <v>883342.5</v>
      </c>
      <c r="J85" s="35"/>
      <c r="K85" s="35"/>
      <c r="L85" s="35"/>
      <c r="M85" s="35"/>
      <c r="N85" s="33">
        <f t="shared" si="1"/>
        <v>11426170</v>
      </c>
      <c r="O85" s="2"/>
      <c r="P85" s="2"/>
    </row>
    <row r="86" spans="1:16" x14ac:dyDescent="0.25">
      <c r="A86" s="36" t="s">
        <v>25</v>
      </c>
      <c r="B86" s="37">
        <v>882725</v>
      </c>
      <c r="C86" s="37">
        <v>948960</v>
      </c>
      <c r="D86" s="37">
        <v>4052842.5</v>
      </c>
      <c r="E86" s="37">
        <v>1632772.5</v>
      </c>
      <c r="F86" s="37">
        <v>941842.5</v>
      </c>
      <c r="G86" s="37">
        <v>1200342.5</v>
      </c>
      <c r="H86" s="37">
        <v>883342.5</v>
      </c>
      <c r="I86" s="34">
        <v>883342.5</v>
      </c>
      <c r="J86" s="38"/>
      <c r="K86" s="38"/>
      <c r="L86" s="38"/>
      <c r="M86" s="38"/>
      <c r="N86" s="37">
        <f t="shared" si="1"/>
        <v>11426170</v>
      </c>
    </row>
    <row r="87" spans="1:16" x14ac:dyDescent="0.25">
      <c r="A87" s="32" t="s">
        <v>45</v>
      </c>
      <c r="B87" s="37"/>
      <c r="C87" s="37"/>
      <c r="D87" s="37"/>
      <c r="E87" s="37"/>
      <c r="F87" s="37"/>
      <c r="G87" s="37"/>
      <c r="H87" s="37"/>
      <c r="I87" s="34">
        <v>20000000</v>
      </c>
      <c r="J87" s="38"/>
      <c r="K87" s="38"/>
      <c r="L87" s="38"/>
      <c r="M87" s="38"/>
      <c r="N87" s="37">
        <f t="shared" si="1"/>
        <v>20000000</v>
      </c>
    </row>
    <row r="88" spans="1:16" x14ac:dyDescent="0.25">
      <c r="A88" s="36" t="s">
        <v>46</v>
      </c>
      <c r="B88" s="37"/>
      <c r="C88" s="37"/>
      <c r="D88" s="37"/>
      <c r="E88" s="37"/>
      <c r="F88" s="37"/>
      <c r="G88" s="37"/>
      <c r="H88" s="37"/>
      <c r="I88" s="34">
        <v>20000000</v>
      </c>
      <c r="J88" s="38"/>
      <c r="K88" s="38"/>
      <c r="L88" s="38"/>
      <c r="M88" s="38"/>
      <c r="N88" s="37">
        <f t="shared" si="1"/>
        <v>20000000</v>
      </c>
    </row>
    <row r="89" spans="1:16" x14ac:dyDescent="0.25">
      <c r="A89" s="40" t="s">
        <v>83</v>
      </c>
      <c r="B89" s="33">
        <v>0</v>
      </c>
      <c r="C89" s="33">
        <v>0</v>
      </c>
      <c r="D89" s="33">
        <v>0</v>
      </c>
      <c r="E89" s="33">
        <v>0</v>
      </c>
      <c r="F89" s="33">
        <v>0</v>
      </c>
      <c r="G89" s="33">
        <v>0</v>
      </c>
      <c r="H89" s="37">
        <v>0</v>
      </c>
      <c r="I89" s="34">
        <v>0</v>
      </c>
      <c r="J89" s="35"/>
      <c r="K89" s="35"/>
      <c r="L89" s="35"/>
      <c r="M89" s="35"/>
      <c r="N89" s="33">
        <f t="shared" si="1"/>
        <v>0</v>
      </c>
      <c r="O89" s="2"/>
      <c r="P89" s="2"/>
    </row>
    <row r="90" spans="1:16" x14ac:dyDescent="0.25">
      <c r="A90" s="41" t="s">
        <v>67</v>
      </c>
      <c r="B90" s="33">
        <v>0</v>
      </c>
      <c r="C90" s="33">
        <v>0</v>
      </c>
      <c r="D90" s="33">
        <v>0</v>
      </c>
      <c r="E90" s="33">
        <v>0</v>
      </c>
      <c r="F90" s="33">
        <v>0</v>
      </c>
      <c r="G90" s="33">
        <v>0</v>
      </c>
      <c r="H90" s="37">
        <v>0</v>
      </c>
      <c r="I90" s="34">
        <v>0</v>
      </c>
      <c r="J90" s="35"/>
      <c r="K90" s="35"/>
      <c r="L90" s="35"/>
      <c r="M90" s="35"/>
      <c r="N90" s="33">
        <f t="shared" si="1"/>
        <v>0</v>
      </c>
      <c r="O90" s="2"/>
      <c r="P90" s="2"/>
    </row>
    <row r="91" spans="1:16" x14ac:dyDescent="0.25">
      <c r="A91" s="41" t="s">
        <v>1</v>
      </c>
      <c r="B91" s="33">
        <v>0</v>
      </c>
      <c r="C91" s="33">
        <v>0</v>
      </c>
      <c r="D91" s="33">
        <v>0</v>
      </c>
      <c r="E91" s="33">
        <v>0</v>
      </c>
      <c r="F91" s="33">
        <v>0</v>
      </c>
      <c r="G91" s="33">
        <v>0</v>
      </c>
      <c r="H91" s="37">
        <v>0</v>
      </c>
      <c r="I91" s="34">
        <v>0</v>
      </c>
      <c r="J91" s="35"/>
      <c r="K91" s="35"/>
      <c r="L91" s="35"/>
      <c r="M91" s="35"/>
      <c r="N91" s="33">
        <f t="shared" si="1"/>
        <v>0</v>
      </c>
      <c r="O91" s="2"/>
      <c r="P91" s="2"/>
    </row>
    <row r="92" spans="1:16" x14ac:dyDescent="0.25">
      <c r="A92" s="41" t="s">
        <v>24</v>
      </c>
      <c r="B92" s="33">
        <v>0</v>
      </c>
      <c r="C92" s="33">
        <v>0</v>
      </c>
      <c r="D92" s="33">
        <v>0</v>
      </c>
      <c r="E92" s="33">
        <v>0</v>
      </c>
      <c r="F92" s="33">
        <v>0</v>
      </c>
      <c r="G92" s="33">
        <v>0</v>
      </c>
      <c r="H92" s="37">
        <v>0</v>
      </c>
      <c r="I92" s="34">
        <v>0</v>
      </c>
      <c r="J92" s="35"/>
      <c r="K92" s="35"/>
      <c r="L92" s="35"/>
      <c r="M92" s="35"/>
      <c r="N92" s="33">
        <f t="shared" si="1"/>
        <v>0</v>
      </c>
      <c r="O92" s="2"/>
      <c r="P92" s="2"/>
    </row>
    <row r="93" spans="1:16" x14ac:dyDescent="0.25">
      <c r="A93" s="42" t="s">
        <v>84</v>
      </c>
      <c r="B93" s="37">
        <v>0</v>
      </c>
      <c r="C93" s="37">
        <v>0</v>
      </c>
      <c r="D93" s="37">
        <v>0</v>
      </c>
      <c r="E93" s="37">
        <v>0</v>
      </c>
      <c r="F93" s="37">
        <v>0</v>
      </c>
      <c r="G93" s="37">
        <v>0</v>
      </c>
      <c r="H93" s="37">
        <v>0</v>
      </c>
      <c r="I93" s="34">
        <v>0</v>
      </c>
      <c r="J93" s="38"/>
      <c r="K93" s="38"/>
      <c r="L93" s="38"/>
      <c r="M93" s="38"/>
      <c r="N93" s="33">
        <f t="shared" si="1"/>
        <v>0</v>
      </c>
    </row>
    <row r="94" spans="1:16" x14ac:dyDescent="0.25">
      <c r="A94" s="41" t="s">
        <v>37</v>
      </c>
      <c r="B94" s="33">
        <v>0</v>
      </c>
      <c r="C94" s="33">
        <v>0</v>
      </c>
      <c r="D94" s="33">
        <v>0</v>
      </c>
      <c r="E94" s="33">
        <v>0</v>
      </c>
      <c r="F94" s="33">
        <v>0</v>
      </c>
      <c r="G94" s="33">
        <v>0</v>
      </c>
      <c r="H94" s="35">
        <v>0</v>
      </c>
      <c r="I94" s="34">
        <v>0</v>
      </c>
      <c r="J94" s="35"/>
      <c r="K94" s="35"/>
      <c r="L94" s="35"/>
      <c r="M94" s="35"/>
      <c r="N94" s="33">
        <f t="shared" si="1"/>
        <v>0</v>
      </c>
      <c r="O94" s="2"/>
      <c r="P94" s="2"/>
    </row>
    <row r="95" spans="1:16" x14ac:dyDescent="0.25">
      <c r="A95" s="43" t="s">
        <v>85</v>
      </c>
      <c r="B95" s="37">
        <v>0</v>
      </c>
      <c r="C95" s="37">
        <v>0</v>
      </c>
      <c r="D95" s="37">
        <v>0</v>
      </c>
      <c r="E95" s="37">
        <v>0</v>
      </c>
      <c r="F95" s="37">
        <v>0</v>
      </c>
      <c r="G95" s="37">
        <v>0</v>
      </c>
      <c r="H95" s="38">
        <v>0</v>
      </c>
      <c r="I95" s="34">
        <v>0</v>
      </c>
      <c r="J95" s="38"/>
      <c r="K95" s="38"/>
      <c r="L95" s="38"/>
      <c r="M95" s="38"/>
      <c r="N95" s="33">
        <f t="shared" si="1"/>
        <v>0</v>
      </c>
    </row>
    <row r="96" spans="1:16" x14ac:dyDescent="0.25">
      <c r="A96" s="43" t="s">
        <v>34</v>
      </c>
      <c r="B96" s="37">
        <v>0</v>
      </c>
      <c r="C96" s="37">
        <v>0</v>
      </c>
      <c r="D96" s="37">
        <v>0</v>
      </c>
      <c r="E96" s="37">
        <v>0</v>
      </c>
      <c r="F96" s="37">
        <v>0</v>
      </c>
      <c r="G96" s="37">
        <v>0</v>
      </c>
      <c r="H96" s="38">
        <v>0</v>
      </c>
      <c r="I96" s="34">
        <v>0</v>
      </c>
      <c r="J96" s="38"/>
      <c r="K96" s="38"/>
      <c r="L96" s="38"/>
      <c r="M96" s="38"/>
      <c r="N96" s="33">
        <f t="shared" si="1"/>
        <v>0</v>
      </c>
    </row>
    <row r="97" spans="1:16" ht="15.75" x14ac:dyDescent="0.25">
      <c r="A97" s="44" t="s">
        <v>0</v>
      </c>
      <c r="B97" s="45">
        <v>49725482.240000002</v>
      </c>
      <c r="C97" s="45">
        <v>51460770.5</v>
      </c>
      <c r="D97" s="45">
        <v>54385809.200000003</v>
      </c>
      <c r="E97" s="45">
        <v>46690253.539999999</v>
      </c>
      <c r="F97" s="45">
        <v>54241763.490000002</v>
      </c>
      <c r="G97" s="45">
        <v>55983913.43</v>
      </c>
      <c r="H97" s="45">
        <v>49678316.350000001</v>
      </c>
      <c r="I97" s="46">
        <v>72265021.319999993</v>
      </c>
      <c r="J97" s="46"/>
      <c r="K97" s="46"/>
      <c r="L97" s="46"/>
      <c r="M97" s="46"/>
      <c r="N97" s="45">
        <f t="shared" si="1"/>
        <v>434431330.06999999</v>
      </c>
      <c r="O97" s="2"/>
      <c r="P97" s="2"/>
    </row>
    <row r="98" spans="1:16" x14ac:dyDescent="0.25">
      <c r="A98" s="2" t="s">
        <v>36</v>
      </c>
      <c r="B98" s="38"/>
    </row>
    <row r="100" spans="1:16" x14ac:dyDescent="0.25">
      <c r="A100" s="26" t="s">
        <v>48</v>
      </c>
      <c r="B100" s="26"/>
      <c r="C100" s="26"/>
      <c r="D100" s="26"/>
    </row>
    <row r="101" spans="1:16" x14ac:dyDescent="0.25">
      <c r="A101" s="26" t="s">
        <v>49</v>
      </c>
      <c r="B101" s="26"/>
      <c r="C101" s="26"/>
      <c r="D101" s="26"/>
      <c r="E101" s="26"/>
      <c r="F101" s="26"/>
      <c r="G101" s="26"/>
      <c r="H101" s="26"/>
      <c r="I101" s="26"/>
      <c r="J101" s="26"/>
      <c r="K101" s="26"/>
      <c r="L101" s="26"/>
      <c r="M101" s="26"/>
      <c r="N101" s="26"/>
    </row>
    <row r="102" spans="1:16" x14ac:dyDescent="0.25">
      <c r="A102" s="26" t="s">
        <v>50</v>
      </c>
      <c r="B102" s="26"/>
      <c r="C102" s="26"/>
      <c r="D102" s="26"/>
      <c r="E102" s="26"/>
      <c r="F102" s="26"/>
      <c r="G102" s="26"/>
      <c r="H102" s="26"/>
      <c r="I102" s="26"/>
      <c r="J102" s="26"/>
      <c r="K102" s="26"/>
      <c r="L102" s="26"/>
      <c r="M102" s="26"/>
      <c r="N102" s="26"/>
    </row>
  </sheetData>
  <mergeCells count="3">
    <mergeCell ref="A100:D100"/>
    <mergeCell ref="A101:N101"/>
    <mergeCell ref="A102:N10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P1</vt:lpstr>
      <vt:lpstr>P2</vt:lpstr>
      <vt:lpstr>P3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LIBRE ACCESO A LA INFORMACION</cp:lastModifiedBy>
  <cp:lastPrinted>2023-09-08T18:43:19Z</cp:lastPrinted>
  <dcterms:created xsi:type="dcterms:W3CDTF">2021-12-10T14:37:11Z</dcterms:created>
  <dcterms:modified xsi:type="dcterms:W3CDTF">2023-09-12T13:11:42Z</dcterms:modified>
</cp:coreProperties>
</file>