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Febrero 2022\"/>
    </mc:Choice>
  </mc:AlternateContent>
  <xr:revisionPtr revIDLastSave="0" documentId="8_{0F924910-22F1-4E85-A4C5-A517B53288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01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9" i="3" l="1"/>
  <c r="M88" i="3"/>
  <c r="M87" i="3"/>
  <c r="A87" i="3"/>
  <c r="A86" i="3" s="1"/>
  <c r="M86" i="3" s="1"/>
  <c r="M85" i="3"/>
  <c r="A84" i="3"/>
  <c r="M84" i="3" s="1"/>
  <c r="A83" i="3"/>
  <c r="A82" i="3" s="1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82" i="3" l="1"/>
  <c r="A81" i="3"/>
  <c r="M83" i="3"/>
  <c r="A89" i="3" l="1"/>
  <c r="M89" i="3" s="1"/>
  <c r="M81" i="3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<sst xmlns="http://schemas.openxmlformats.org/spreadsheetml/2006/main" count="127" uniqueCount="72">
  <si>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</si>
  <si>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</si>
  <si>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</si>
  <si>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</si>
  <si>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</si>
  <si>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</si>
  <si>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</si>
  <si>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</si>
  <si>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</si>
  <si>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</si>
  <si>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</si>
  <si>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</si>
  <si>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</si>
  <si>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</si>
  <si>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</si>
  <si>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</si>
  <si>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</si>
  <si>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</si>
  <si>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</si>
  <si>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</si>
  <si>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</si>
  <si>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</si>
  <si>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</si>
  <si>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</si>
  <si>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</si>
  <si>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</si>
  <si>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</si>
  <si>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</si>
  <si>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</si>
  <si>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</si>
  <si>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</si>
  <si>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</si>
  <si>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</si>
  <si>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</si>
  <si>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</si>
  <si>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</si>
  <si>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</si>
  <si>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</si>
  <si>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</si>
  <si>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</si>
  <si>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</si>
  <si>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</si>
  <si>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</si>
  <si>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</si>
  <si>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</si>
  <si>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</si>
  <si>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</si>
  <si>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</si>
  <si>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ENC. HONORIFICA DE PRESUPUESTO</t>
  </si>
  <si>
    <t>DIRECTORA FINANCIERA</t>
  </si>
  <si>
    <t>2.1.4- GRATIFICACIONES Y BONIFICACIONES</t>
  </si>
  <si>
    <t>4-APLICACIONES FINANCIERAS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</si>
  <si>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</si>
  <si>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</si>
  <si>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</si>
  <si>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</si>
  <si>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</si>
  <si>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</si>
  <si>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</si>
  <si>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</si>
  <si>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</si>
  <si>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</si>
  <si>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</si>
  <si>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</si>
  <si>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</si>
  <si>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 xml:space="preserve">Cuenta </t>
  </si>
  <si>
    <t>Presupuesto Inicial</t>
  </si>
  <si>
    <t>Total Modificación</t>
  </si>
  <si>
    <t>4-Aplicaciones financieras</t>
  </si>
  <si>
    <t>4.1.1-INCREMENTO DE ACTIVOS FINANCIEROS CORRIENTES</t>
  </si>
  <si>
    <t>4.2.1-DISMINUCION DE PASIVOS CORRIENTES</t>
  </si>
  <si>
    <t>FUENTE: DEPARTAMENTOS PRESUPUESTO Y CONTABILIDAD LOTERIA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</si>
</sst>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7" fillId="0" borderId="0" xfId="0" applyNumberFormat="1" applyFont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5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0" xfId="0"/>
    <xf numFmtId="49" fontId="8" fillId="0" borderId="0" xfId="0" applyNumberFormat="1" applyFont="1" applyAlignment="1">
      <alignment horizontal="left" indent="2"/>
    </xf>
    <xf numFmtId="4" fontId="0" fillId="0" borderId="0" xfId="0" applyNumberFormat="1"/>
    <xf numFmtId="4" fontId="8" fillId="0" borderId="0" xfId="0" applyNumberFormat="1" applyFont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6" fillId="0" borderId="0" xfId="0" applyFont="1"/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9" fillId="0" borderId="0" xfId="0" applyFont="1"/>
    <xf numFmtId="49" fontId="5" fillId="0" borderId="0" xfId="0" applyNumberFormat="1" applyFont="1" applyAlignment="1">
      <alignment horizontal="left" indent="1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</xdr:row>
      <xdr:rowOff>95249</xdr:rowOff>
    </xdr:from>
    <xdr:to>
      <xdr:col>11</xdr:col>
      <xdr:colOff>613232</xdr:colOff>
      <xdr:row>4</xdr:row>
      <xdr:rowOff>161924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BEEBE80F-2CBB-4027-A08A-499DCBFCF9C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0350" y="285749"/>
          <a:ext cx="1946732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workbookViewId="0">
      <selection activeCell="R20" sqref="R20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50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51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48</v>
      </c>
      <c r="C56" s="13" t="s">
        <v>49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ENERO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AC61F-210E-480E-83ED-CA7FDAAECD89}">
  <dimension ref="A1:R51"/>
  <sheetViews>
    <sheetView tabSelected="1" workbookViewId="0">
      <selection activeCell="L17" sqref="L17"/>
    </sheetView>
  </sheetViews>
  <sheetFormatPr defaultRowHeight="15" x14ac:dyDescent="0.25"/>
  <cols>
    <col min="1" max="1" width="64.140625" bestFit="1" customWidth="1"/>
    <col min="2" max="3" width="14.85546875" bestFit="1" customWidth="1"/>
    <col min="4" max="5" width="12.28515625" bestFit="1" customWidth="1"/>
    <col min="16" max="16" width="14.140625" bestFit="1" customWidth="1"/>
  </cols>
  <sheetData>
    <row r="1" spans="1:16" ht="15.75" x14ac:dyDescent="0.25">
      <c r="A1" s="27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8"/>
    </row>
    <row r="2" spans="1:16" ht="39" x14ac:dyDescent="0.25">
      <c r="A2" s="36" t="s">
        <v>65</v>
      </c>
      <c r="B2" s="37" t="s">
        <v>66</v>
      </c>
      <c r="C2" s="37" t="s">
        <v>67</v>
      </c>
      <c r="D2" s="38" t="s">
        <v>52</v>
      </c>
      <c r="E2" s="38" t="s">
        <v>53</v>
      </c>
      <c r="F2" s="38" t="s">
        <v>54</v>
      </c>
      <c r="G2" s="38" t="s">
        <v>55</v>
      </c>
      <c r="H2" s="38" t="s">
        <v>56</v>
      </c>
      <c r="I2" s="38" t="s">
        <v>57</v>
      </c>
      <c r="J2" s="38" t="s">
        <v>58</v>
      </c>
      <c r="K2" s="38" t="s">
        <v>59</v>
      </c>
      <c r="L2" s="38" t="s">
        <v>60</v>
      </c>
      <c r="M2" s="38" t="s">
        <v>61</v>
      </c>
      <c r="N2" s="38" t="s">
        <v>62</v>
      </c>
      <c r="O2" s="38" t="s">
        <v>63</v>
      </c>
      <c r="P2" s="38" t="s">
        <v>64</v>
      </c>
    </row>
    <row r="3" spans="1:16" x14ac:dyDescent="0.25">
      <c r="A3" s="32" t="s">
        <v>1</v>
      </c>
      <c r="B3" s="33">
        <v>1814292207</v>
      </c>
      <c r="C3" s="33">
        <v>1814292207</v>
      </c>
      <c r="D3" s="33">
        <v>82715845.640000001</v>
      </c>
      <c r="E3" s="33">
        <v>60347798.049999997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>
        <v>143063643.69</v>
      </c>
    </row>
    <row r="4" spans="1:16" x14ac:dyDescent="0.25">
      <c r="A4" s="35" t="s">
        <v>2</v>
      </c>
      <c r="B4" s="30">
        <v>873492207</v>
      </c>
      <c r="C4" s="30">
        <v>873492207</v>
      </c>
      <c r="D4" s="30">
        <v>38797820.740000002</v>
      </c>
      <c r="E4" s="30">
        <v>38040606.519999996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3">
        <v>76838427.25999999</v>
      </c>
    </row>
    <row r="5" spans="1:16" x14ac:dyDescent="0.25">
      <c r="A5" s="24" t="s">
        <v>3</v>
      </c>
      <c r="B5" s="26">
        <v>673398158</v>
      </c>
      <c r="C5" s="26">
        <v>673398158</v>
      </c>
      <c r="D5" s="26">
        <v>32555811.609999999</v>
      </c>
      <c r="E5" s="26">
        <v>31879515.719999999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43">
        <v>64435327.329999998</v>
      </c>
    </row>
    <row r="6" spans="1:16" x14ac:dyDescent="0.25">
      <c r="A6" s="24" t="s">
        <v>4</v>
      </c>
      <c r="B6" s="26">
        <v>82500000</v>
      </c>
      <c r="C6" s="26">
        <v>82500000</v>
      </c>
      <c r="D6" s="26">
        <v>1673000</v>
      </c>
      <c r="E6" s="26">
        <v>1681000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43">
        <v>3354000</v>
      </c>
    </row>
    <row r="7" spans="1:16" x14ac:dyDescent="0.25">
      <c r="A7" s="24" t="s">
        <v>5</v>
      </c>
      <c r="B7" s="26">
        <v>3000000</v>
      </c>
      <c r="C7" s="26">
        <v>3000000</v>
      </c>
      <c r="D7" s="26">
        <v>0</v>
      </c>
      <c r="E7" s="26">
        <v>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43">
        <v>0</v>
      </c>
    </row>
    <row r="8" spans="1:16" x14ac:dyDescent="0.25">
      <c r="A8" s="24" t="s">
        <v>50</v>
      </c>
      <c r="B8" s="26">
        <v>46500000</v>
      </c>
      <c r="C8" s="26">
        <v>46500000</v>
      </c>
      <c r="D8" s="26">
        <v>0</v>
      </c>
      <c r="E8" s="26">
        <v>0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43">
        <v>0</v>
      </c>
    </row>
    <row r="9" spans="1:16" x14ac:dyDescent="0.25">
      <c r="A9" s="24" t="s">
        <v>6</v>
      </c>
      <c r="B9" s="26">
        <v>68094049</v>
      </c>
      <c r="C9" s="26">
        <v>68094049</v>
      </c>
      <c r="D9" s="26">
        <v>4569009.13</v>
      </c>
      <c r="E9" s="26">
        <v>4480090.8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43">
        <v>9049099.9299999997</v>
      </c>
    </row>
    <row r="10" spans="1:16" x14ac:dyDescent="0.25">
      <c r="A10" s="35" t="s">
        <v>7</v>
      </c>
      <c r="B10" s="30">
        <v>498700000</v>
      </c>
      <c r="C10" s="30">
        <v>498700000</v>
      </c>
      <c r="D10" s="30">
        <v>38814335.579999998</v>
      </c>
      <c r="E10" s="30">
        <v>20922653.420000002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3">
        <v>59736989</v>
      </c>
    </row>
    <row r="11" spans="1:16" x14ac:dyDescent="0.25">
      <c r="A11" s="24" t="s">
        <v>8</v>
      </c>
      <c r="B11" s="26">
        <v>22200000</v>
      </c>
      <c r="C11" s="26">
        <v>22200000</v>
      </c>
      <c r="D11" s="26">
        <v>0</v>
      </c>
      <c r="E11" s="26">
        <v>1478614.69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3">
        <v>1478614.69</v>
      </c>
    </row>
    <row r="12" spans="1:16" x14ac:dyDescent="0.25">
      <c r="A12" s="24" t="s">
        <v>9</v>
      </c>
      <c r="B12" s="26">
        <v>64000000</v>
      </c>
      <c r="C12" s="26">
        <v>64000000</v>
      </c>
      <c r="D12" s="26">
        <v>760402.38</v>
      </c>
      <c r="E12" s="26">
        <v>1416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43">
        <v>761818.38</v>
      </c>
    </row>
    <row r="13" spans="1:16" x14ac:dyDescent="0.25">
      <c r="A13" s="24" t="s">
        <v>10</v>
      </c>
      <c r="B13" s="26">
        <v>10000000</v>
      </c>
      <c r="C13" s="26">
        <v>10000000</v>
      </c>
      <c r="D13" s="26">
        <v>979101.4</v>
      </c>
      <c r="E13" s="26">
        <v>78000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43">
        <v>1057101.3999999999</v>
      </c>
    </row>
    <row r="14" spans="1:16" x14ac:dyDescent="0.25">
      <c r="A14" s="24" t="s">
        <v>11</v>
      </c>
      <c r="B14" s="26">
        <v>2000000</v>
      </c>
      <c r="C14" s="26">
        <v>2000000</v>
      </c>
      <c r="D14" s="26">
        <v>0</v>
      </c>
      <c r="E14" s="26">
        <v>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43">
        <v>0</v>
      </c>
    </row>
    <row r="15" spans="1:16" x14ac:dyDescent="0.25">
      <c r="A15" s="24" t="s">
        <v>12</v>
      </c>
      <c r="B15" s="26">
        <v>5000000</v>
      </c>
      <c r="C15" s="26">
        <v>5000000</v>
      </c>
      <c r="D15" s="26">
        <v>121051.8</v>
      </c>
      <c r="E15" s="26">
        <v>23600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3">
        <v>144651.79999999999</v>
      </c>
    </row>
    <row r="16" spans="1:16" x14ac:dyDescent="0.25">
      <c r="A16" s="24" t="s">
        <v>13</v>
      </c>
      <c r="B16" s="26">
        <v>35000000</v>
      </c>
      <c r="C16" s="26">
        <v>35000000</v>
      </c>
      <c r="D16" s="26">
        <v>0</v>
      </c>
      <c r="E16" s="26">
        <v>2015004.45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43">
        <v>2015004.45</v>
      </c>
    </row>
    <row r="17" spans="1:16" ht="24.75" x14ac:dyDescent="0.25">
      <c r="A17" s="44" t="s">
        <v>14</v>
      </c>
      <c r="B17" s="26">
        <v>70000000</v>
      </c>
      <c r="C17" s="26">
        <v>70000000</v>
      </c>
      <c r="D17" s="26">
        <v>0</v>
      </c>
      <c r="E17" s="26">
        <v>23257.61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3">
        <v>23257.61</v>
      </c>
    </row>
    <row r="18" spans="1:16" x14ac:dyDescent="0.25">
      <c r="A18" s="44" t="s">
        <v>15</v>
      </c>
      <c r="B18" s="26">
        <v>277000000</v>
      </c>
      <c r="C18" s="26">
        <v>277000000</v>
      </c>
      <c r="D18" s="26">
        <v>36941980</v>
      </c>
      <c r="E18" s="26">
        <v>17290960.670000002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43">
        <v>54232940.670000002</v>
      </c>
    </row>
    <row r="19" spans="1:16" x14ac:dyDescent="0.25">
      <c r="A19" s="24" t="s">
        <v>16</v>
      </c>
      <c r="B19" s="26">
        <v>13500000</v>
      </c>
      <c r="C19" s="26">
        <v>13500000</v>
      </c>
      <c r="D19" s="26">
        <v>11800</v>
      </c>
      <c r="E19" s="26">
        <v>11800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43">
        <v>23600</v>
      </c>
    </row>
    <row r="20" spans="1:16" x14ac:dyDescent="0.25">
      <c r="A20" s="35" t="s">
        <v>17</v>
      </c>
      <c r="B20" s="30">
        <v>103100000</v>
      </c>
      <c r="C20" s="30">
        <v>103100000</v>
      </c>
      <c r="D20" s="30">
        <v>4160276.09</v>
      </c>
      <c r="E20" s="30">
        <v>334573.89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3">
        <v>4494849.9799999995</v>
      </c>
    </row>
    <row r="21" spans="1:16" x14ac:dyDescent="0.25">
      <c r="A21" s="24" t="s">
        <v>18</v>
      </c>
      <c r="B21" s="26">
        <v>11000000</v>
      </c>
      <c r="C21" s="26">
        <v>11000000</v>
      </c>
      <c r="D21" s="26">
        <v>9027</v>
      </c>
      <c r="E21" s="26"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43">
        <v>9027</v>
      </c>
    </row>
    <row r="22" spans="1:16" x14ac:dyDescent="0.25">
      <c r="A22" s="24" t="s">
        <v>19</v>
      </c>
      <c r="B22" s="26">
        <v>4500000</v>
      </c>
      <c r="C22" s="26">
        <v>4500000</v>
      </c>
      <c r="D22" s="26">
        <v>275</v>
      </c>
      <c r="E22" s="26"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43">
        <v>275</v>
      </c>
    </row>
    <row r="23" spans="1:16" x14ac:dyDescent="0.25">
      <c r="A23" s="24" t="s">
        <v>20</v>
      </c>
      <c r="B23" s="26">
        <v>9800000</v>
      </c>
      <c r="C23" s="26">
        <v>9800000</v>
      </c>
      <c r="D23" s="26">
        <v>783326.22</v>
      </c>
      <c r="E23" s="26">
        <v>19680.75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43">
        <v>803006.97</v>
      </c>
    </row>
    <row r="24" spans="1:16" x14ac:dyDescent="0.25">
      <c r="A24" s="24" t="s">
        <v>21</v>
      </c>
      <c r="B24" s="26">
        <v>4000000</v>
      </c>
      <c r="C24" s="26">
        <v>4000000</v>
      </c>
      <c r="D24" s="26">
        <v>0</v>
      </c>
      <c r="E24" s="26"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43">
        <v>0</v>
      </c>
    </row>
    <row r="25" spans="1:16" x14ac:dyDescent="0.25">
      <c r="A25" s="24" t="s">
        <v>22</v>
      </c>
      <c r="B25" s="26">
        <v>5500000</v>
      </c>
      <c r="C25" s="26">
        <v>5500000</v>
      </c>
      <c r="D25" s="26">
        <v>395758.38</v>
      </c>
      <c r="E25" s="26">
        <v>164476.66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43">
        <v>560235.04</v>
      </c>
    </row>
    <row r="26" spans="1:16" x14ac:dyDescent="0.25">
      <c r="A26" s="24" t="s">
        <v>23</v>
      </c>
      <c r="B26" s="26">
        <v>10000000</v>
      </c>
      <c r="C26" s="26">
        <v>10000000</v>
      </c>
      <c r="D26" s="26">
        <v>303663.17</v>
      </c>
      <c r="E26" s="26">
        <v>50186.25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43">
        <v>353849.42</v>
      </c>
    </row>
    <row r="27" spans="1:16" x14ac:dyDescent="0.25">
      <c r="A27" s="44" t="s">
        <v>24</v>
      </c>
      <c r="B27" s="26">
        <v>26500000</v>
      </c>
      <c r="C27" s="26">
        <v>26500000</v>
      </c>
      <c r="D27" s="26">
        <v>541364.43999999994</v>
      </c>
      <c r="E27" s="26">
        <v>8239.0499999999993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43">
        <v>549603.49</v>
      </c>
    </row>
    <row r="28" spans="1:16" x14ac:dyDescent="0.25">
      <c r="A28" s="24" t="s">
        <v>25</v>
      </c>
      <c r="B28" s="26">
        <v>31800000</v>
      </c>
      <c r="C28" s="26">
        <v>31800000</v>
      </c>
      <c r="D28" s="26">
        <v>2126861.88</v>
      </c>
      <c r="E28" s="26">
        <v>91991.18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43">
        <v>2218853.06</v>
      </c>
    </row>
    <row r="29" spans="1:16" x14ac:dyDescent="0.25">
      <c r="A29" s="35" t="s">
        <v>26</v>
      </c>
      <c r="B29" s="30">
        <v>205000000</v>
      </c>
      <c r="C29" s="30">
        <v>205000000</v>
      </c>
      <c r="D29" s="30">
        <v>934342.5</v>
      </c>
      <c r="E29" s="30">
        <v>1005342.5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3">
        <v>1939685</v>
      </c>
    </row>
    <row r="30" spans="1:16" x14ac:dyDescent="0.25">
      <c r="A30" s="24" t="s">
        <v>27</v>
      </c>
      <c r="B30" s="26">
        <v>200000000</v>
      </c>
      <c r="C30" s="26">
        <v>200000000</v>
      </c>
      <c r="D30" s="26">
        <v>934342.5</v>
      </c>
      <c r="E30" s="26">
        <v>1005342.5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43">
        <v>1939685</v>
      </c>
    </row>
    <row r="31" spans="1:16" x14ac:dyDescent="0.25">
      <c r="A31" s="44" t="s">
        <v>28</v>
      </c>
      <c r="B31" s="26">
        <v>5000000</v>
      </c>
      <c r="C31" s="26">
        <v>5000000</v>
      </c>
      <c r="D31" s="26">
        <v>0</v>
      </c>
      <c r="E31" s="26"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43">
        <v>0</v>
      </c>
    </row>
    <row r="32" spans="1:16" x14ac:dyDescent="0.25">
      <c r="A32" s="35" t="s">
        <v>29</v>
      </c>
      <c r="B32" s="30">
        <v>112000000</v>
      </c>
      <c r="C32" s="30">
        <v>112000000</v>
      </c>
      <c r="D32" s="30">
        <v>9070.73</v>
      </c>
      <c r="E32" s="30">
        <v>44621.72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3">
        <v>53692.45</v>
      </c>
    </row>
    <row r="33" spans="1:18" x14ac:dyDescent="0.25">
      <c r="A33" s="24" t="s">
        <v>30</v>
      </c>
      <c r="B33" s="26">
        <v>29500000</v>
      </c>
      <c r="C33" s="26">
        <v>29500000</v>
      </c>
      <c r="D33" s="26">
        <v>0</v>
      </c>
      <c r="E33" s="26">
        <v>9944.99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43">
        <v>9944.99</v>
      </c>
      <c r="Q33" s="23"/>
      <c r="R33" s="23"/>
    </row>
    <row r="34" spans="1:18" x14ac:dyDescent="0.25">
      <c r="A34" s="44" t="s">
        <v>31</v>
      </c>
      <c r="B34" s="26">
        <v>4500000</v>
      </c>
      <c r="C34" s="26">
        <v>4500000</v>
      </c>
      <c r="D34" s="26">
        <v>9070.73</v>
      </c>
      <c r="E34" s="26">
        <v>9070.73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43">
        <v>18141.46</v>
      </c>
      <c r="Q34" s="23"/>
      <c r="R34" s="23"/>
    </row>
    <row r="35" spans="1:18" x14ac:dyDescent="0.25">
      <c r="A35" s="24" t="s">
        <v>32</v>
      </c>
      <c r="B35" s="26">
        <v>5000000</v>
      </c>
      <c r="C35" s="26">
        <v>5000000</v>
      </c>
      <c r="D35" s="26">
        <v>0</v>
      </c>
      <c r="E35" s="26"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43">
        <v>0</v>
      </c>
      <c r="Q35" s="23"/>
      <c r="R35" s="23"/>
    </row>
    <row r="36" spans="1:18" x14ac:dyDescent="0.25">
      <c r="A36" s="24" t="s">
        <v>33</v>
      </c>
      <c r="B36" s="26">
        <v>46000000</v>
      </c>
      <c r="C36" s="26">
        <v>46000000</v>
      </c>
      <c r="D36" s="26">
        <v>0</v>
      </c>
      <c r="E36" s="26">
        <v>25606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3">
        <v>25606</v>
      </c>
      <c r="Q36" s="23"/>
      <c r="R36" s="23"/>
    </row>
    <row r="37" spans="1:18" x14ac:dyDescent="0.25">
      <c r="A37" s="24" t="s">
        <v>34</v>
      </c>
      <c r="B37" s="26">
        <v>2000000</v>
      </c>
      <c r="C37" s="26">
        <v>2000000</v>
      </c>
      <c r="D37" s="26">
        <v>0</v>
      </c>
      <c r="E37" s="26"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43">
        <v>0</v>
      </c>
      <c r="Q37" s="23"/>
      <c r="R37" s="23"/>
    </row>
    <row r="38" spans="1:18" x14ac:dyDescent="0.25">
      <c r="A38" s="24" t="s">
        <v>35</v>
      </c>
      <c r="B38" s="26">
        <v>25000000</v>
      </c>
      <c r="C38" s="26">
        <v>25000000</v>
      </c>
      <c r="D38" s="26">
        <v>0</v>
      </c>
      <c r="E38" s="26"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43">
        <v>0</v>
      </c>
      <c r="Q38" s="23"/>
      <c r="R38" s="23"/>
    </row>
    <row r="39" spans="1:18" x14ac:dyDescent="0.25">
      <c r="A39" s="35" t="s">
        <v>36</v>
      </c>
      <c r="B39" s="30">
        <v>22000000</v>
      </c>
      <c r="C39" s="30">
        <v>22000000</v>
      </c>
      <c r="D39" s="30">
        <v>0</v>
      </c>
      <c r="E39" s="30"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3">
        <v>0</v>
      </c>
      <c r="Q39" s="31"/>
      <c r="R39" s="31"/>
    </row>
    <row r="40" spans="1:18" x14ac:dyDescent="0.25">
      <c r="A40" s="24" t="s">
        <v>37</v>
      </c>
      <c r="B40" s="26">
        <v>22000000</v>
      </c>
      <c r="C40" s="26">
        <v>22000000</v>
      </c>
      <c r="D40" s="26">
        <v>0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3">
        <v>0</v>
      </c>
      <c r="Q40" s="23"/>
      <c r="R40" s="23"/>
    </row>
    <row r="41" spans="1:18" x14ac:dyDescent="0.25">
      <c r="A41" s="32" t="s">
        <v>68</v>
      </c>
      <c r="B41" s="33">
        <v>70000000</v>
      </c>
      <c r="C41" s="33">
        <v>70000000</v>
      </c>
      <c r="D41" s="33">
        <v>2544172.92</v>
      </c>
      <c r="E41" s="33">
        <v>3580523.19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>
        <v>6124696.1099999994</v>
      </c>
      <c r="Q41" s="34"/>
      <c r="R41" s="34"/>
    </row>
    <row r="42" spans="1:18" x14ac:dyDescent="0.25">
      <c r="A42" s="35" t="s">
        <v>38</v>
      </c>
      <c r="B42" s="30">
        <v>20000000</v>
      </c>
      <c r="C42" s="30">
        <v>20000000</v>
      </c>
      <c r="D42" s="30">
        <v>0</v>
      </c>
      <c r="E42" s="30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3">
        <v>0</v>
      </c>
      <c r="Q42" s="31"/>
      <c r="R42" s="31"/>
    </row>
    <row r="43" spans="1:18" x14ac:dyDescent="0.25">
      <c r="A43" s="24" t="s">
        <v>69</v>
      </c>
      <c r="B43" s="26">
        <v>20000000</v>
      </c>
      <c r="C43" s="26">
        <v>20000000</v>
      </c>
      <c r="D43" s="26">
        <v>0</v>
      </c>
      <c r="E43" s="26"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43">
        <v>0</v>
      </c>
      <c r="Q43" s="23"/>
      <c r="R43" s="25"/>
    </row>
    <row r="44" spans="1:18" x14ac:dyDescent="0.25">
      <c r="A44" s="35" t="s">
        <v>40</v>
      </c>
      <c r="B44" s="30">
        <v>50000000</v>
      </c>
      <c r="C44" s="30">
        <v>50000000</v>
      </c>
      <c r="D44" s="30">
        <v>2544172.92</v>
      </c>
      <c r="E44" s="30">
        <v>3580523.19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3">
        <v>6124696.1099999994</v>
      </c>
      <c r="Q44" s="31"/>
      <c r="R44" s="31"/>
    </row>
    <row r="45" spans="1:18" x14ac:dyDescent="0.25">
      <c r="A45" s="24" t="s">
        <v>70</v>
      </c>
      <c r="B45" s="26">
        <v>50000000</v>
      </c>
      <c r="C45" s="26">
        <v>50000000</v>
      </c>
      <c r="D45" s="26">
        <v>2544172.92</v>
      </c>
      <c r="E45" s="26">
        <v>3580523.19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43">
        <v>6124696.1099999994</v>
      </c>
      <c r="Q45" s="23"/>
      <c r="R45" s="23"/>
    </row>
    <row r="46" spans="1:18" x14ac:dyDescent="0.25">
      <c r="A46" s="39" t="s">
        <v>0</v>
      </c>
      <c r="B46" s="40">
        <v>1884292207</v>
      </c>
      <c r="C46" s="40">
        <v>1884292207</v>
      </c>
      <c r="D46" s="40">
        <v>85260018.560000002</v>
      </c>
      <c r="E46" s="40">
        <v>63928321.239999995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>
        <v>149188339.80000001</v>
      </c>
      <c r="Q46" s="34"/>
      <c r="R46" s="34"/>
    </row>
    <row r="47" spans="1:18" x14ac:dyDescent="0.25">
      <c r="A47" s="34" t="s">
        <v>71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51" spans="1:6" x14ac:dyDescent="0.25">
      <c r="A51" s="41"/>
      <c r="B51" s="23"/>
      <c r="C51" s="23"/>
      <c r="D51" s="23"/>
      <c r="E51" s="23"/>
      <c r="F51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71B6-305D-4068-9ED1-F657C9072BDA}">
  <dimension ref="A1:N93"/>
  <sheetViews>
    <sheetView topLeftCell="A13" workbookViewId="0">
      <selection activeCell="Q43" sqref="Q43"/>
    </sheetView>
  </sheetViews>
  <sheetFormatPr defaultRowHeight="15" x14ac:dyDescent="0.25"/>
  <cols>
    <col min="1" max="2" width="12.28515625" bestFit="1" customWidth="1"/>
    <col min="10" max="10" width="9" bestFit="1" customWidth="1"/>
    <col min="11" max="11" width="11.85546875" bestFit="1" customWidth="1"/>
    <col min="12" max="12" width="10.85546875" bestFit="1" customWidth="1"/>
    <col min="13" max="13" width="11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5.7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"/>
    </row>
    <row r="7" spans="1:14" ht="47.25" x14ac:dyDescent="0.25">
      <c r="A7" s="16" t="s">
        <v>52</v>
      </c>
      <c r="B7" s="16" t="s">
        <v>53</v>
      </c>
      <c r="C7" s="16" t="s">
        <v>54</v>
      </c>
      <c r="D7" s="16" t="s">
        <v>55</v>
      </c>
      <c r="E7" s="16" t="s">
        <v>56</v>
      </c>
      <c r="F7" s="16" t="s">
        <v>57</v>
      </c>
      <c r="G7" s="16" t="s">
        <v>58</v>
      </c>
      <c r="H7" s="16" t="s">
        <v>59</v>
      </c>
      <c r="I7" s="16" t="s">
        <v>60</v>
      </c>
      <c r="J7" s="16" t="s">
        <v>61</v>
      </c>
      <c r="K7" s="16" t="s">
        <v>62</v>
      </c>
      <c r="L7" s="16" t="s">
        <v>63</v>
      </c>
      <c r="M7" s="17" t="s">
        <v>64</v>
      </c>
      <c r="N7" s="18"/>
    </row>
    <row r="8" spans="1:14" x14ac:dyDescent="0.25">
      <c r="A8" s="19">
        <v>40626379.030000001</v>
      </c>
      <c r="B8" s="19">
        <v>34859443.219999999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>
        <f>+A8+B8+C8+D8+E8+F8+G8+G8+H8+I8+J8+K8+L8</f>
        <v>75485822.25</v>
      </c>
      <c r="N8" s="12"/>
    </row>
    <row r="9" spans="1:14" x14ac:dyDescent="0.25">
      <c r="A9" s="19">
        <v>7794926.1399999997</v>
      </c>
      <c r="B9" s="19">
        <v>24846719.219999999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>
        <f t="shared" ref="M9:M72" si="0">+A9+B9+C9+D9+E9+F9+G9+G9+H9+I9+J9+K9+L9</f>
        <v>32641645.359999999</v>
      </c>
      <c r="N9" s="12"/>
    </row>
    <row r="10" spans="1:14" x14ac:dyDescent="0.25">
      <c r="A10" s="19">
        <v>7794926.1399999997</v>
      </c>
      <c r="B10" s="19">
        <v>24846719.219999999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>
        <f t="shared" si="0"/>
        <v>32641645.359999999</v>
      </c>
      <c r="N10" s="12"/>
    </row>
    <row r="11" spans="1:14" x14ac:dyDescent="0.25">
      <c r="A11" s="19">
        <v>7794926.1399999997</v>
      </c>
      <c r="B11" s="19">
        <v>24846719.219999999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>
        <f t="shared" si="0"/>
        <v>32641645.359999999</v>
      </c>
      <c r="N11" s="12"/>
    </row>
    <row r="12" spans="1:14" x14ac:dyDescent="0.25">
      <c r="A12" s="20">
        <v>5962140.4800000004</v>
      </c>
      <c r="B12" s="20">
        <v>21556879.640000001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>
        <f t="shared" si="0"/>
        <v>27519020.120000001</v>
      </c>
    </row>
    <row r="13" spans="1:14" x14ac:dyDescent="0.25">
      <c r="A13" s="20">
        <v>1832785.66</v>
      </c>
      <c r="B13" s="20">
        <v>3289839.58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>
        <f t="shared" si="0"/>
        <v>5122625.24</v>
      </c>
    </row>
    <row r="14" spans="1:14" x14ac:dyDescent="0.25">
      <c r="A14" s="19">
        <v>32831452.890000001</v>
      </c>
      <c r="B14" s="19">
        <v>10012724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9">
        <f t="shared" si="0"/>
        <v>42844176.890000001</v>
      </c>
    </row>
    <row r="15" spans="1:14" x14ac:dyDescent="0.25">
      <c r="A15" s="19">
        <v>32831452.890000001</v>
      </c>
      <c r="B15" s="19">
        <v>10012724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>
        <f t="shared" si="0"/>
        <v>42844176.890000001</v>
      </c>
      <c r="N15" s="12"/>
    </row>
    <row r="16" spans="1:14" x14ac:dyDescent="0.25">
      <c r="A16" s="19">
        <v>26594253.850000001</v>
      </c>
      <c r="B16" s="19">
        <v>5834760.6100000003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>
        <f t="shared" si="0"/>
        <v>32429014.460000001</v>
      </c>
      <c r="N16" s="12"/>
    </row>
    <row r="17" spans="1:14" x14ac:dyDescent="0.25">
      <c r="A17" s="20">
        <v>24921253.850000001</v>
      </c>
      <c r="B17" s="20">
        <v>3863011.43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>
        <f t="shared" si="0"/>
        <v>28784265.280000001</v>
      </c>
      <c r="N17" s="12"/>
    </row>
    <row r="18" spans="1:14" x14ac:dyDescent="0.25">
      <c r="A18" s="20">
        <v>1673000</v>
      </c>
      <c r="B18" s="20">
        <v>1563000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>
        <f t="shared" si="0"/>
        <v>3236000</v>
      </c>
    </row>
    <row r="19" spans="1:14" x14ac:dyDescent="0.25">
      <c r="A19" s="20">
        <v>0</v>
      </c>
      <c r="B19" s="20">
        <v>408749.18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>
        <f t="shared" si="0"/>
        <v>408749.18</v>
      </c>
    </row>
    <row r="20" spans="1:14" x14ac:dyDescent="0.25">
      <c r="A20" s="19">
        <v>2067682.3</v>
      </c>
      <c r="B20" s="19">
        <v>3800653.42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>
        <f t="shared" si="0"/>
        <v>5868335.7199999997</v>
      </c>
    </row>
    <row r="21" spans="1:14" x14ac:dyDescent="0.25">
      <c r="A21" s="20">
        <v>0</v>
      </c>
      <c r="B21" s="20">
        <v>1478614.69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>
        <f t="shared" si="0"/>
        <v>1478614.69</v>
      </c>
    </row>
    <row r="22" spans="1:14" x14ac:dyDescent="0.25">
      <c r="A22" s="20">
        <v>760402.38</v>
      </c>
      <c r="B22" s="20">
        <v>1416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>
        <f t="shared" si="0"/>
        <v>761818.38</v>
      </c>
      <c r="N22" s="12"/>
    </row>
    <row r="23" spans="1:14" x14ac:dyDescent="0.25">
      <c r="A23" s="20">
        <v>979101.4</v>
      </c>
      <c r="B23" s="20">
        <v>78000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>
        <f t="shared" si="0"/>
        <v>1057101.3999999999</v>
      </c>
    </row>
    <row r="24" spans="1:14" x14ac:dyDescent="0.25">
      <c r="A24" s="20">
        <v>121051.8</v>
      </c>
      <c r="B24" s="20">
        <v>23600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>
        <f t="shared" si="0"/>
        <v>144651.79999999999</v>
      </c>
    </row>
    <row r="25" spans="1:14" x14ac:dyDescent="0.25">
      <c r="A25" s="20">
        <v>0</v>
      </c>
      <c r="B25" s="20">
        <v>2015004.45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>
        <f t="shared" si="0"/>
        <v>2015004.45</v>
      </c>
    </row>
    <row r="26" spans="1:14" x14ac:dyDescent="0.25">
      <c r="A26" s="20">
        <v>0</v>
      </c>
      <c r="B26" s="20">
        <v>23257.61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>
        <f t="shared" si="0"/>
        <v>23257.61</v>
      </c>
    </row>
    <row r="27" spans="1:14" x14ac:dyDescent="0.25">
      <c r="A27" s="20">
        <v>195326.72</v>
      </c>
      <c r="B27" s="20">
        <v>168960.67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>
        <f t="shared" si="0"/>
        <v>364287.39</v>
      </c>
    </row>
    <row r="28" spans="1:14" x14ac:dyDescent="0.25">
      <c r="A28" s="20">
        <v>11800</v>
      </c>
      <c r="B28" s="20">
        <v>11800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>
        <f t="shared" si="0"/>
        <v>23600</v>
      </c>
    </row>
    <row r="29" spans="1:14" x14ac:dyDescent="0.25">
      <c r="A29" s="19">
        <v>4160446.01</v>
      </c>
      <c r="B29" s="19">
        <v>332688.25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>
        <f t="shared" si="0"/>
        <v>4493134.26</v>
      </c>
    </row>
    <row r="30" spans="1:14" x14ac:dyDescent="0.25">
      <c r="A30" s="20">
        <v>9027</v>
      </c>
      <c r="B30" s="20">
        <v>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>
        <f t="shared" si="0"/>
        <v>9027</v>
      </c>
    </row>
    <row r="31" spans="1:14" x14ac:dyDescent="0.25">
      <c r="A31" s="20">
        <v>275</v>
      </c>
      <c r="B31" s="20">
        <v>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>
        <f t="shared" si="0"/>
        <v>275</v>
      </c>
    </row>
    <row r="32" spans="1:14" x14ac:dyDescent="0.25">
      <c r="A32" s="20">
        <v>783326.22</v>
      </c>
      <c r="B32" s="20">
        <v>19680.75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>
        <f t="shared" si="0"/>
        <v>803006.97</v>
      </c>
      <c r="N32" s="12"/>
    </row>
    <row r="33" spans="1:14" x14ac:dyDescent="0.25">
      <c r="A33" s="20">
        <v>395758.38</v>
      </c>
      <c r="B33" s="20">
        <v>164476.66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>
        <f t="shared" si="0"/>
        <v>560235.04</v>
      </c>
    </row>
    <row r="34" spans="1:14" x14ac:dyDescent="0.25">
      <c r="A34" s="20">
        <v>281962.96999999997</v>
      </c>
      <c r="B34" s="20">
        <v>50186.25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>
        <f t="shared" si="0"/>
        <v>332149.21999999997</v>
      </c>
    </row>
    <row r="35" spans="1:14" x14ac:dyDescent="0.25">
      <c r="A35" s="20">
        <v>541364.43999999994</v>
      </c>
      <c r="B35" s="20">
        <v>8239.0499999999993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>
        <f t="shared" si="0"/>
        <v>549603.49</v>
      </c>
    </row>
    <row r="36" spans="1:14" x14ac:dyDescent="0.25">
      <c r="A36" s="20">
        <v>2148732</v>
      </c>
      <c r="B36" s="20">
        <v>90105.54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>
        <f t="shared" si="0"/>
        <v>2238837.54</v>
      </c>
    </row>
    <row r="37" spans="1:14" x14ac:dyDescent="0.25">
      <c r="A37" s="19">
        <v>9070.73</v>
      </c>
      <c r="B37" s="19">
        <v>44621.72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>
        <f t="shared" si="0"/>
        <v>53692.45</v>
      </c>
    </row>
    <row r="38" spans="1:14" x14ac:dyDescent="0.25">
      <c r="A38" s="20">
        <v>0</v>
      </c>
      <c r="B38" s="20">
        <v>9944.99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>
        <f t="shared" si="0"/>
        <v>9944.99</v>
      </c>
    </row>
    <row r="39" spans="1:14" x14ac:dyDescent="0.25">
      <c r="A39" s="20">
        <v>9070.73</v>
      </c>
      <c r="B39" s="20">
        <v>9070.73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>
        <f t="shared" si="0"/>
        <v>18141.46</v>
      </c>
    </row>
    <row r="40" spans="1:14" x14ac:dyDescent="0.25">
      <c r="A40" s="20">
        <v>0</v>
      </c>
      <c r="B40" s="20">
        <v>25606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>
        <f t="shared" si="0"/>
        <v>25606</v>
      </c>
      <c r="N40" s="12"/>
    </row>
    <row r="41" spans="1:14" x14ac:dyDescent="0.25">
      <c r="A41" s="20">
        <v>0</v>
      </c>
      <c r="B41" s="20">
        <v>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>
        <f t="shared" si="0"/>
        <v>0</v>
      </c>
    </row>
    <row r="42" spans="1:14" x14ac:dyDescent="0.25">
      <c r="A42" s="19">
        <v>39040853.859999999</v>
      </c>
      <c r="B42" s="19">
        <v>23341990.98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>
        <f t="shared" si="0"/>
        <v>62382844.840000004</v>
      </c>
    </row>
    <row r="43" spans="1:14" x14ac:dyDescent="0.25">
      <c r="A43" s="19">
        <v>2205073.86</v>
      </c>
      <c r="B43" s="19">
        <v>4782856.13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>
        <f t="shared" si="0"/>
        <v>6987929.9900000002</v>
      </c>
    </row>
    <row r="44" spans="1:14" x14ac:dyDescent="0.25">
      <c r="A44" s="19">
        <v>2205073.86</v>
      </c>
      <c r="B44" s="19">
        <v>4782856.13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>
        <f t="shared" si="0"/>
        <v>6987929.9900000002</v>
      </c>
    </row>
    <row r="45" spans="1:14" x14ac:dyDescent="0.25">
      <c r="A45" s="19">
        <v>2205073.86</v>
      </c>
      <c r="B45" s="19">
        <v>4782856.13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>
        <f t="shared" si="0"/>
        <v>6987929.9900000002</v>
      </c>
    </row>
    <row r="46" spans="1:14" x14ac:dyDescent="0.25">
      <c r="A46" s="20">
        <v>925751.3</v>
      </c>
      <c r="B46" s="20">
        <v>4148984.8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>
        <f t="shared" si="0"/>
        <v>5074736.0999999996</v>
      </c>
    </row>
    <row r="47" spans="1:14" x14ac:dyDescent="0.25">
      <c r="A47" s="20">
        <v>1279322.56</v>
      </c>
      <c r="B47" s="20">
        <v>633871.32999999996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>
        <f t="shared" si="0"/>
        <v>1913193.8900000001</v>
      </c>
    </row>
    <row r="48" spans="1:14" x14ac:dyDescent="0.25">
      <c r="A48" s="19">
        <v>36835780</v>
      </c>
      <c r="B48" s="19">
        <v>18559134.850000001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>
        <f t="shared" si="0"/>
        <v>55394914.850000001</v>
      </c>
      <c r="N48" s="12"/>
    </row>
    <row r="49" spans="1:14" x14ac:dyDescent="0.25">
      <c r="A49" s="19">
        <v>36835780</v>
      </c>
      <c r="B49" s="19">
        <v>18559134.850000001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f t="shared" si="0"/>
        <v>55394914.850000001</v>
      </c>
    </row>
    <row r="50" spans="1:14" x14ac:dyDescent="0.25">
      <c r="A50" s="19">
        <v>0</v>
      </c>
      <c r="B50" s="19">
        <v>1437134.85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>
        <f t="shared" si="0"/>
        <v>1437134.85</v>
      </c>
      <c r="N50" s="12"/>
    </row>
    <row r="51" spans="1:14" x14ac:dyDescent="0.25">
      <c r="A51" s="20">
        <v>0</v>
      </c>
      <c r="B51" s="20">
        <v>1319134.8500000001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>
        <f t="shared" si="0"/>
        <v>1319134.8500000001</v>
      </c>
      <c r="N51" s="12"/>
    </row>
    <row r="52" spans="1:14" x14ac:dyDescent="0.25">
      <c r="A52" s="20">
        <v>0</v>
      </c>
      <c r="B52" s="20">
        <v>118000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>
        <f t="shared" si="0"/>
        <v>118000</v>
      </c>
      <c r="N52" s="12"/>
    </row>
    <row r="53" spans="1:14" x14ac:dyDescent="0.25">
      <c r="A53" s="19">
        <v>36835780</v>
      </c>
      <c r="B53" s="19">
        <v>17122000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>
        <f t="shared" si="0"/>
        <v>53957780</v>
      </c>
      <c r="N53" s="12"/>
    </row>
    <row r="54" spans="1:14" x14ac:dyDescent="0.25">
      <c r="A54" s="20">
        <v>0</v>
      </c>
      <c r="B54" s="20">
        <v>0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>
        <f t="shared" si="0"/>
        <v>0</v>
      </c>
    </row>
    <row r="55" spans="1:14" x14ac:dyDescent="0.25">
      <c r="A55" s="20">
        <v>36835780</v>
      </c>
      <c r="B55" s="20">
        <v>17122000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>
        <f t="shared" si="0"/>
        <v>53957780</v>
      </c>
    </row>
    <row r="56" spans="1:14" x14ac:dyDescent="0.25">
      <c r="A56" s="19">
        <v>2941145.25</v>
      </c>
      <c r="B56" s="19">
        <v>1967896.35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>
        <f t="shared" si="0"/>
        <v>4909041.5999999996</v>
      </c>
    </row>
    <row r="57" spans="1:14" x14ac:dyDescent="0.25">
      <c r="A57" s="19">
        <v>0</v>
      </c>
      <c r="B57" s="19">
        <v>1117135.71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>
        <f t="shared" si="0"/>
        <v>1117135.71</v>
      </c>
      <c r="N57" s="12"/>
    </row>
    <row r="58" spans="1:14" x14ac:dyDescent="0.25">
      <c r="A58" s="19">
        <v>0</v>
      </c>
      <c r="B58" s="19">
        <v>1117135.71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>
        <f t="shared" si="0"/>
        <v>1117135.71</v>
      </c>
      <c r="N58" s="12"/>
    </row>
    <row r="59" spans="1:14" x14ac:dyDescent="0.25">
      <c r="A59" s="19">
        <v>0</v>
      </c>
      <c r="B59" s="19">
        <v>1117135.71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>
        <f t="shared" si="0"/>
        <v>1117135.71</v>
      </c>
      <c r="N59" s="12"/>
    </row>
    <row r="60" spans="1:14" x14ac:dyDescent="0.25">
      <c r="A60" s="20">
        <v>0</v>
      </c>
      <c r="B60" s="20">
        <v>969505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>
        <f t="shared" si="0"/>
        <v>969505</v>
      </c>
    </row>
    <row r="61" spans="1:14" x14ac:dyDescent="0.25">
      <c r="A61" s="20">
        <v>0</v>
      </c>
      <c r="B61" s="20">
        <v>147630.71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>
        <f t="shared" si="0"/>
        <v>147630.71</v>
      </c>
    </row>
    <row r="62" spans="1:14" x14ac:dyDescent="0.25">
      <c r="A62" s="19">
        <v>2941145.25</v>
      </c>
      <c r="B62" s="19">
        <v>850760.64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>
        <f t="shared" si="0"/>
        <v>3791905.89</v>
      </c>
    </row>
    <row r="63" spans="1:14" x14ac:dyDescent="0.25">
      <c r="A63" s="19">
        <v>2941145.25</v>
      </c>
      <c r="B63" s="19">
        <v>850760.64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>
        <f t="shared" si="0"/>
        <v>3791905.89</v>
      </c>
      <c r="N63" s="12"/>
    </row>
    <row r="64" spans="1:14" x14ac:dyDescent="0.25">
      <c r="A64" s="19">
        <v>2114270.25</v>
      </c>
      <c r="B64" s="19">
        <v>22000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>
        <f t="shared" si="0"/>
        <v>2136270.25</v>
      </c>
    </row>
    <row r="65" spans="1:14" x14ac:dyDescent="0.25">
      <c r="A65" s="20">
        <v>1028422.4</v>
      </c>
      <c r="B65" s="20">
        <v>22000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>
        <f t="shared" si="0"/>
        <v>1050422.3999999999</v>
      </c>
    </row>
    <row r="66" spans="1:14" x14ac:dyDescent="0.25">
      <c r="A66" s="20">
        <v>1085847.8500000001</v>
      </c>
      <c r="B66" s="20">
        <v>0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>
        <f t="shared" si="0"/>
        <v>1085847.8500000001</v>
      </c>
    </row>
    <row r="67" spans="1:14" x14ac:dyDescent="0.25">
      <c r="A67" s="19">
        <v>0</v>
      </c>
      <c r="B67" s="19">
        <v>1885.64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>
        <f t="shared" si="0"/>
        <v>1885.64</v>
      </c>
    </row>
    <row r="68" spans="1:14" x14ac:dyDescent="0.25">
      <c r="A68" s="20">
        <v>0</v>
      </c>
      <c r="B68" s="20">
        <v>1885.64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>
        <f t="shared" si="0"/>
        <v>1885.64</v>
      </c>
      <c r="N68" s="12"/>
    </row>
    <row r="69" spans="1:14" x14ac:dyDescent="0.25">
      <c r="A69" s="19">
        <v>826875</v>
      </c>
      <c r="B69" s="19">
        <v>826875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>
        <f t="shared" si="0"/>
        <v>1653750</v>
      </c>
    </row>
    <row r="70" spans="1:14" x14ac:dyDescent="0.25">
      <c r="A70" s="20">
        <v>826875</v>
      </c>
      <c r="B70" s="20">
        <v>826875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>
        <f t="shared" si="0"/>
        <v>1653750</v>
      </c>
    </row>
    <row r="71" spans="1:14" x14ac:dyDescent="0.25">
      <c r="A71" s="19">
        <v>2544172.92</v>
      </c>
      <c r="B71" s="19">
        <v>3580523.19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>
        <f t="shared" si="0"/>
        <v>6124696.1099999994</v>
      </c>
    </row>
    <row r="72" spans="1:14" x14ac:dyDescent="0.25">
      <c r="A72" s="19">
        <v>2544172.92</v>
      </c>
      <c r="B72" s="19">
        <v>3580523.19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>
        <f t="shared" si="0"/>
        <v>6124696.1099999994</v>
      </c>
    </row>
    <row r="73" spans="1:14" x14ac:dyDescent="0.25">
      <c r="A73" s="19">
        <v>2544172.92</v>
      </c>
      <c r="B73" s="19">
        <v>3580523.19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>
        <f t="shared" ref="M73:M89" si="1">+A73+B73+C73+D73+E73+F73+G73+G73+H73+I73+J73+K73+L73</f>
        <v>6124696.1099999994</v>
      </c>
    </row>
    <row r="74" spans="1:14" x14ac:dyDescent="0.25">
      <c r="A74" s="19">
        <v>2544172.92</v>
      </c>
      <c r="B74" s="19">
        <v>3580523.19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>
        <f t="shared" si="1"/>
        <v>6124696.1099999994</v>
      </c>
    </row>
    <row r="75" spans="1:14" x14ac:dyDescent="0.25">
      <c r="A75" s="20">
        <v>2544172.92</v>
      </c>
      <c r="B75" s="20">
        <v>3580523.19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>
        <f t="shared" si="1"/>
        <v>6124696.1099999994</v>
      </c>
    </row>
    <row r="76" spans="1:14" x14ac:dyDescent="0.25">
      <c r="A76" s="19">
        <v>107467.5</v>
      </c>
      <c r="B76" s="19">
        <v>178467.5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>
        <f t="shared" si="1"/>
        <v>285935</v>
      </c>
      <c r="N76" s="12"/>
    </row>
    <row r="77" spans="1:14" x14ac:dyDescent="0.25">
      <c r="A77" s="19">
        <v>107467.5</v>
      </c>
      <c r="B77" s="19">
        <v>178467.5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>
        <f t="shared" si="1"/>
        <v>285935</v>
      </c>
    </row>
    <row r="78" spans="1:14" x14ac:dyDescent="0.25">
      <c r="A78" s="19">
        <v>107467.5</v>
      </c>
      <c r="B78" s="19">
        <v>178467.5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>
        <f t="shared" si="1"/>
        <v>285935</v>
      </c>
    </row>
    <row r="79" spans="1:14" x14ac:dyDescent="0.25">
      <c r="A79" s="19">
        <v>107467.5</v>
      </c>
      <c r="B79" s="19">
        <v>178467.5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>
        <f t="shared" si="1"/>
        <v>285935</v>
      </c>
    </row>
    <row r="80" spans="1:14" x14ac:dyDescent="0.25">
      <c r="A80" s="20">
        <v>107467.5</v>
      </c>
      <c r="B80" s="20">
        <v>178467.5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>
        <f t="shared" si="1"/>
        <v>285935</v>
      </c>
    </row>
    <row r="81" spans="1:14" x14ac:dyDescent="0.25">
      <c r="A81" s="19">
        <f>+A82</f>
        <v>0</v>
      </c>
      <c r="B81" s="19">
        <v>0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>
        <f t="shared" si="1"/>
        <v>0</v>
      </c>
      <c r="N81" s="12"/>
    </row>
    <row r="82" spans="1:14" x14ac:dyDescent="0.25">
      <c r="A82" s="19">
        <f>+A83+A86</f>
        <v>0</v>
      </c>
      <c r="B82" s="19">
        <v>0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>
        <f t="shared" si="1"/>
        <v>0</v>
      </c>
      <c r="N82" s="12"/>
    </row>
    <row r="83" spans="1:14" x14ac:dyDescent="0.25">
      <c r="A83" s="19">
        <f>+A84</f>
        <v>0</v>
      </c>
      <c r="B83" s="19">
        <v>0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>
        <f t="shared" si="1"/>
        <v>0</v>
      </c>
      <c r="N83" s="12"/>
    </row>
    <row r="84" spans="1:14" x14ac:dyDescent="0.25">
      <c r="A84" s="20">
        <f>+A85</f>
        <v>0</v>
      </c>
      <c r="B84" s="20">
        <v>0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>
        <f t="shared" si="1"/>
        <v>0</v>
      </c>
    </row>
    <row r="85" spans="1:14" x14ac:dyDescent="0.25">
      <c r="A85" s="20">
        <v>0</v>
      </c>
      <c r="B85" s="20">
        <v>0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>
        <f t="shared" si="1"/>
        <v>0</v>
      </c>
    </row>
    <row r="86" spans="1:14" x14ac:dyDescent="0.25">
      <c r="A86" s="19">
        <f>+A87</f>
        <v>0</v>
      </c>
      <c r="B86" s="19">
        <v>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>
        <f t="shared" si="1"/>
        <v>0</v>
      </c>
      <c r="N86" s="12"/>
    </row>
    <row r="87" spans="1:14" x14ac:dyDescent="0.25">
      <c r="A87" s="20">
        <f>+A88</f>
        <v>0</v>
      </c>
      <c r="B87" s="20">
        <v>0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>
        <f t="shared" si="1"/>
        <v>0</v>
      </c>
    </row>
    <row r="88" spans="1:14" x14ac:dyDescent="0.25">
      <c r="A88" s="20">
        <v>0</v>
      </c>
      <c r="B88" s="20">
        <v>0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>
        <f t="shared" si="1"/>
        <v>0</v>
      </c>
    </row>
    <row r="89" spans="1:14" x14ac:dyDescent="0.25">
      <c r="A89" s="21">
        <f>+A81+A76+A71+A56+A42+A8</f>
        <v>85260018.560000002</v>
      </c>
      <c r="B89" s="21">
        <f>+B81+B76+B71+B56+B42+B8</f>
        <v>63928321.239999995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2">
        <f t="shared" si="1"/>
        <v>149188339.80000001</v>
      </c>
      <c r="N89" s="12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2022-02-25T12:56:54Z</cp:lastPrinted>
  <dcterms:created xsi:type="dcterms:W3CDTF">2021-12-10T14:37:11Z</dcterms:created>
  <dcterms:modified xsi:type="dcterms:W3CDTF">2022-03-18T17:28:48Z</dcterms:modified>
</cp:coreProperties>
</file>