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peralta\Desktop\2023\PRESUPUESTO FISICO FINANCIERO 2023\INFORME SEMESTRE JULIO-DICIEMBRE 2023\"/>
    </mc:Choice>
  </mc:AlternateContent>
  <xr:revisionPtr revIDLastSave="0" documentId="13_ncr:1_{16791C3E-9E31-4317-B001-23DCDD30C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F23" i="1"/>
  <c r="I23" i="1" s="1"/>
  <c r="J27" i="1"/>
</calcChain>
</file>

<file path=xl/sharedStrings.xml><?xml version="1.0" encoding="utf-8"?>
<sst xmlns="http://schemas.openxmlformats.org/spreadsheetml/2006/main" count="76" uniqueCount="74">
  <si>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</si>
  <si>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</si>
  <si>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</si>
  <si>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</si>
  <si>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</si>
  <si>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</si>
  <si>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</si>
  <si>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</si>
  <si>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</si>
  <si>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</si>
  <si>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</si>
  <si>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</si>
  <si>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</si>
  <si>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</si>
  <si>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</si>
  <si>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</si>
  <si>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</si>
  <si>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</si>
  <si>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</si>
  <si>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</si>
  <si>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</si>
  <si>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</si>
  <si>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</si>
  <si>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</si>
  <si>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</si>
  <si>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</si>
  <si>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</si>
  <si>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</si>
  <si>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</si>
  <si>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</si>
  <si>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</si>
  <si>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</si>
  <si>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</si>
  <si>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</si>
  <si>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</si>
  <si>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</si>
  <si>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</si>
  <si>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</si>
  <si>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</si>
  <si>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</si>
  <si>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</si>
  <si>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</si>
  <si>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</si>
  <si>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</si>
  <si>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</si>
  <si>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</si>
  <si>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</si>
  <si>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</si>
  <si>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</si>
  <si>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</si>
  <si>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</si>
  <si>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</si>
  <si>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</si>
  <si>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</si>
  <si>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</si>
  <si>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</si>
  <si>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6412- Productos de Loteria Comercializados</t>
  </si>
  <si>
    <t>Cantidad de productos comercializados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</si>
  <si>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</si>
  <si>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</si>
  <si>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</si>
  <si>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</si>
  <si>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</si>
  <si>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</si>
  <si>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Informe de Evaluación Semestral de las Metas Físicas-Financieras</t>
  </si>
  <si>
    <t>Lineamiento para la Ejecución Presupuestaria 2019 de las Empresas Públicas no Financieras e Instituciones Públicas</t>
  </si>
  <si>
    <t>Programación Semestral</t>
  </si>
  <si>
    <t>Ejecución Semestral</t>
  </si>
  <si>
    <r>
      <rPr>
        <b/>
        <sz val="10"/>
        <rFont val="Calibri"/>
        <family val="2"/>
      </rPr>
      <t>Presupuesto Aprobado:</t>
    </r>
    <r>
      <rPr>
        <sz val="10"/>
        <rFont val="Calibri"/>
        <family val="2"/>
      </rPr>
      <t xml:space="preserve"> Se refiere al presupuesto aprobado en la Ley de presupuesto. </t>
    </r>
  </si>
  <si>
    <r>
      <rPr>
        <b/>
        <sz val="10"/>
        <rFont val="Calibri"/>
        <family val="2"/>
      </rPr>
      <t xml:space="preserve">Presupuesto Modificado: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</si>
  <si>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rFont val="Calibri"/>
        <family val="2"/>
      </rPr>
      <t>Total Devengado:</t>
    </r>
    <r>
      <rPr>
        <sz val="10"/>
        <rFont val="Calibri"/>
        <family val="2"/>
      </rPr>
      <t xml:space="preserve"> Son los recursos financieros que surgen con la obligacion de pago por la recepcion de conformidad de obras, bienes y oportunamente contratados o, en los casos de gastos sin contraprestacion, por haberse cumplido los requisitos administrativos dispuestos por el reglamento de la presente ley. </t>
    </r>
  </si>
  <si>
    <t>IV. Formulación y Ejecución Física-Financiera Semestre Julio a Diciembre 2023</t>
  </si>
  <si>
    <t>Realizar los sorteos previstos segun planificacion de julio a diciembre 2023, pago a los proveedores de bienes y servicios que permiten la ejecución del programa 11 y pago de premios a ganadores de sorteos de Lotería Nacional agraciados en el período julio a diciembre 2023.</t>
  </si>
  <si>
    <t xml:space="preserve">Debido a que la programacion de la ejecucion del primer trimestre fue aprobada a finales del mes de enero, no pudimos iniciar proyectos que se programaron para esa fecha, y pese a que se celebraron los sorteos programados, la cantidad de ganadores no ha sido la esperada por lo tanto no hemos realizado el pago de premios estimado para el semestre julio a diciembre 2023, pero tambien se considera que los costos se reducen al utilizar materiales y recursos humanos de la institucion para la publicidad e impresion. A partir del 2024, por instrucciones de la DIGEPRES, socializado y aprobado por la Direccion de Planificacion y Desarrollo de la Loteria Nacional, hemos programado los ingresos y el gasto segun el concepto correspondiente, logrando identificar dos productos del programa 11: Comercializacion y Produccion de Productos de Loteria y Celebracion de Sorteos, para lograr una mejor presentacion de la meta fisica y financiera.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</si>
</sst>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>
      <calculatedColumnFormula>17+19</calculatedColumnFormula>
    </tableColumn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IF(G27&gt;0,G27/E27,0)</calculatedColumnFormula>
    </tableColumn>
    <tableColumn id="8" xr3:uid="{00000000-0010-0000-0000-000008000000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selection activeCell="L28" sqref="L28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2" width="15.140625" bestFit="1" customWidth="1"/>
  </cols>
  <sheetData>
    <row r="1" spans="1:11" ht="21.75" thickBot="1" x14ac:dyDescent="0.3">
      <c r="A1" s="1"/>
      <c r="B1" s="29" t="s">
        <v>64</v>
      </c>
      <c r="C1" s="30"/>
      <c r="D1" s="30"/>
      <c r="E1" s="30"/>
      <c r="F1" s="30"/>
      <c r="G1" s="30"/>
      <c r="H1" s="30"/>
      <c r="I1" s="30"/>
      <c r="J1" s="31"/>
      <c r="K1" s="2"/>
    </row>
    <row r="2" spans="1:11" ht="21.75" thickBot="1" x14ac:dyDescent="0.3">
      <c r="A2" s="3"/>
      <c r="B2" s="32" t="s">
        <v>0</v>
      </c>
      <c r="C2" s="33"/>
      <c r="D2" s="32" t="s">
        <v>1</v>
      </c>
      <c r="E2" s="33"/>
      <c r="F2" s="33"/>
      <c r="G2" s="33"/>
      <c r="H2" s="34"/>
      <c r="I2" s="4" t="s">
        <v>45</v>
      </c>
      <c r="J2" s="5" t="s">
        <v>2</v>
      </c>
      <c r="K2" s="2"/>
    </row>
    <row r="3" spans="1:11" ht="21.75" thickBot="1" x14ac:dyDescent="0.3">
      <c r="A3" s="6"/>
      <c r="B3" s="35" t="s">
        <v>3</v>
      </c>
      <c r="C3" s="36"/>
      <c r="D3" s="35" t="s">
        <v>65</v>
      </c>
      <c r="E3" s="36"/>
      <c r="F3" s="36"/>
      <c r="G3" s="36"/>
      <c r="H3" s="37"/>
      <c r="I3" s="7">
        <v>44834</v>
      </c>
      <c r="J3" s="8">
        <v>0</v>
      </c>
      <c r="K3" s="2"/>
    </row>
    <row r="4" spans="1:11" x14ac:dyDescent="0.25">
      <c r="A4" s="38"/>
      <c r="B4" s="39"/>
      <c r="C4" s="39"/>
      <c r="D4" s="40"/>
      <c r="E4" s="40"/>
      <c r="F4" s="40"/>
      <c r="G4" s="40"/>
      <c r="H4" s="40"/>
      <c r="I4" s="39"/>
      <c r="J4" s="41"/>
      <c r="K4" s="2"/>
    </row>
    <row r="5" spans="1:11" ht="15.75" x14ac:dyDescent="0.25">
      <c r="A5" s="42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2"/>
    </row>
    <row r="6" spans="1:11" ht="15.75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2"/>
    </row>
    <row r="7" spans="1:11" x14ac:dyDescent="0.25">
      <c r="A7" s="10" t="s">
        <v>5</v>
      </c>
      <c r="B7" s="28" t="s">
        <v>46</v>
      </c>
      <c r="C7" s="28"/>
      <c r="D7" s="28"/>
      <c r="E7" s="28"/>
      <c r="F7" s="28"/>
      <c r="G7" s="28"/>
      <c r="H7" s="28"/>
      <c r="I7" s="28"/>
      <c r="J7" s="28"/>
      <c r="K7" s="2"/>
    </row>
    <row r="8" spans="1:11" ht="15" customHeight="1" x14ac:dyDescent="0.25">
      <c r="A8" s="11" t="s">
        <v>6</v>
      </c>
      <c r="B8" s="28" t="s">
        <v>47</v>
      </c>
      <c r="C8" s="28"/>
      <c r="D8" s="28"/>
      <c r="E8" s="28"/>
      <c r="F8" s="28"/>
      <c r="G8" s="28"/>
      <c r="H8" s="28"/>
      <c r="I8" s="28"/>
      <c r="J8" s="28"/>
      <c r="K8" s="2"/>
    </row>
    <row r="9" spans="1:11" x14ac:dyDescent="0.25">
      <c r="A9" s="11" t="s">
        <v>7</v>
      </c>
      <c r="B9" s="28" t="s">
        <v>48</v>
      </c>
      <c r="C9" s="28"/>
      <c r="D9" s="28"/>
      <c r="E9" s="28"/>
      <c r="F9" s="28"/>
      <c r="G9" s="28"/>
      <c r="H9" s="28"/>
      <c r="I9" s="28"/>
      <c r="J9" s="28"/>
      <c r="K9" s="2"/>
    </row>
    <row r="10" spans="1:11" ht="34.5" customHeight="1" x14ac:dyDescent="0.25">
      <c r="A10" s="12" t="s">
        <v>8</v>
      </c>
      <c r="B10" s="44" t="s">
        <v>58</v>
      </c>
      <c r="C10" s="44"/>
      <c r="D10" s="44"/>
      <c r="E10" s="44"/>
      <c r="F10" s="44"/>
      <c r="G10" s="44"/>
      <c r="H10" s="44"/>
      <c r="I10" s="44"/>
      <c r="J10" s="44"/>
    </row>
    <row r="11" spans="1:11" ht="25.5" customHeight="1" x14ac:dyDescent="0.25">
      <c r="A11" s="12" t="s">
        <v>9</v>
      </c>
      <c r="B11" s="44" t="s">
        <v>59</v>
      </c>
      <c r="C11" s="44"/>
      <c r="D11" s="44"/>
      <c r="E11" s="44"/>
      <c r="F11" s="44"/>
      <c r="G11" s="44"/>
      <c r="H11" s="44"/>
      <c r="I11" s="44"/>
      <c r="J11" s="44"/>
    </row>
    <row r="12" spans="1:11" ht="15.75" x14ac:dyDescent="0.25">
      <c r="A12" s="42" t="s">
        <v>10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1" ht="39.75" customHeight="1" x14ac:dyDescent="0.25">
      <c r="A13" s="12" t="s">
        <v>11</v>
      </c>
      <c r="B13" s="13">
        <v>3.3</v>
      </c>
      <c r="C13" s="45" t="s">
        <v>50</v>
      </c>
      <c r="D13" s="45"/>
      <c r="E13" s="45"/>
      <c r="F13" s="45"/>
      <c r="G13" s="45"/>
      <c r="H13" s="45"/>
      <c r="I13" s="45"/>
      <c r="J13" s="45"/>
    </row>
    <row r="14" spans="1:11" x14ac:dyDescent="0.25">
      <c r="A14" s="12" t="s">
        <v>12</v>
      </c>
      <c r="B14" s="14">
        <v>3.5</v>
      </c>
      <c r="C14" s="45" t="s">
        <v>49</v>
      </c>
      <c r="D14" s="45"/>
      <c r="E14" s="45"/>
      <c r="F14" s="45"/>
      <c r="G14" s="45"/>
      <c r="H14" s="45"/>
      <c r="I14" s="45"/>
      <c r="J14" s="45"/>
    </row>
    <row r="15" spans="1:11" ht="41.25" customHeight="1" x14ac:dyDescent="0.25">
      <c r="A15" s="12" t="s">
        <v>13</v>
      </c>
      <c r="B15" s="19" t="s">
        <v>51</v>
      </c>
      <c r="C15" s="45" t="s">
        <v>52</v>
      </c>
      <c r="D15" s="45"/>
      <c r="E15" s="45"/>
      <c r="F15" s="45"/>
      <c r="G15" s="45"/>
      <c r="H15" s="45"/>
      <c r="I15" s="45"/>
      <c r="J15" s="45"/>
    </row>
    <row r="16" spans="1:11" ht="15.75" x14ac:dyDescent="0.25">
      <c r="A16" s="42" t="s">
        <v>14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2" ht="17.25" customHeight="1" x14ac:dyDescent="0.25">
      <c r="A17" s="10" t="s">
        <v>15</v>
      </c>
      <c r="B17" s="46" t="s">
        <v>54</v>
      </c>
      <c r="C17" s="46"/>
      <c r="D17" s="46"/>
      <c r="E17" s="46"/>
      <c r="F17" s="46"/>
      <c r="G17" s="46"/>
      <c r="H17" s="46"/>
      <c r="I17" s="46"/>
      <c r="J17" s="46"/>
    </row>
    <row r="18" spans="1:12" ht="42.75" customHeight="1" x14ac:dyDescent="0.25">
      <c r="A18" s="15" t="s">
        <v>16</v>
      </c>
      <c r="B18" s="46" t="s">
        <v>53</v>
      </c>
      <c r="C18" s="46"/>
      <c r="D18" s="46"/>
      <c r="E18" s="46"/>
      <c r="F18" s="46"/>
      <c r="G18" s="46"/>
      <c r="H18" s="46"/>
      <c r="I18" s="46"/>
      <c r="J18" s="46"/>
    </row>
    <row r="19" spans="1:12" x14ac:dyDescent="0.25">
      <c r="A19" s="15" t="s">
        <v>17</v>
      </c>
      <c r="B19" s="46" t="s">
        <v>55</v>
      </c>
      <c r="C19" s="46"/>
      <c r="D19" s="46"/>
      <c r="E19" s="46"/>
      <c r="F19" s="46"/>
      <c r="G19" s="46"/>
      <c r="H19" s="46"/>
      <c r="I19" s="46"/>
      <c r="J19" s="46"/>
    </row>
    <row r="20" spans="1:12" ht="15.75" x14ac:dyDescent="0.25">
      <c r="A20" s="42" t="s">
        <v>71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2" ht="15.75" x14ac:dyDescent="0.25">
      <c r="A21" s="43" t="s">
        <v>18</v>
      </c>
      <c r="B21" s="43"/>
      <c r="C21" s="43"/>
      <c r="D21" s="43"/>
      <c r="E21" s="43"/>
      <c r="F21" s="43"/>
      <c r="G21" s="43"/>
      <c r="H21" s="43"/>
      <c r="I21" s="43"/>
      <c r="J21" s="43"/>
      <c r="K21" s="2"/>
    </row>
    <row r="22" spans="1:12" ht="15" customHeight="1" x14ac:dyDescent="0.25">
      <c r="A22" s="47" t="s">
        <v>19</v>
      </c>
      <c r="B22" s="47"/>
      <c r="C22" s="47" t="s">
        <v>20</v>
      </c>
      <c r="D22" s="47"/>
      <c r="E22" s="47"/>
      <c r="F22" s="47" t="s">
        <v>21</v>
      </c>
      <c r="G22" s="47"/>
      <c r="H22" s="47"/>
      <c r="I22" s="47" t="s">
        <v>22</v>
      </c>
      <c r="J22" s="47"/>
    </row>
    <row r="23" spans="1:12" x14ac:dyDescent="0.25">
      <c r="A23" s="48">
        <v>606531900</v>
      </c>
      <c r="B23" s="48"/>
      <c r="C23" s="48">
        <v>593942600</v>
      </c>
      <c r="D23" s="48"/>
      <c r="E23" s="48"/>
      <c r="F23" s="48">
        <f>17544219.32+29189334.98</f>
        <v>46733554.299999997</v>
      </c>
      <c r="G23" s="48"/>
      <c r="H23" s="48"/>
      <c r="I23" s="49">
        <f>+F23/C23</f>
        <v>7.8683620774128674E-2</v>
      </c>
      <c r="J23" s="49"/>
    </row>
    <row r="24" spans="1:12" ht="15.75" x14ac:dyDescent="0.25">
      <c r="A24" s="43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2"/>
    </row>
    <row r="25" spans="1:12" x14ac:dyDescent="0.25">
      <c r="A25" s="26"/>
      <c r="B25" s="26"/>
      <c r="C25" s="50" t="s">
        <v>24</v>
      </c>
      <c r="D25" s="51"/>
      <c r="E25" s="50" t="s">
        <v>66</v>
      </c>
      <c r="F25" s="51"/>
      <c r="G25" s="50" t="s">
        <v>67</v>
      </c>
      <c r="H25" s="50"/>
      <c r="I25" s="50" t="s">
        <v>25</v>
      </c>
      <c r="J25" s="51"/>
    </row>
    <row r="26" spans="1:12" ht="38.25" x14ac:dyDescent="0.25">
      <c r="A26" s="16" t="s">
        <v>26</v>
      </c>
      <c r="B26" s="16" t="s">
        <v>27</v>
      </c>
      <c r="C26" s="16" t="s">
        <v>28</v>
      </c>
      <c r="D26" s="16" t="s">
        <v>29</v>
      </c>
      <c r="E26" s="16" t="s">
        <v>30</v>
      </c>
      <c r="F26" s="16" t="s">
        <v>31</v>
      </c>
      <c r="G26" s="16" t="s">
        <v>32</v>
      </c>
      <c r="H26" s="16" t="s">
        <v>33</v>
      </c>
      <c r="I26" s="16" t="s">
        <v>34</v>
      </c>
      <c r="J26" s="16" t="s">
        <v>35</v>
      </c>
    </row>
    <row r="27" spans="1:12" ht="48" x14ac:dyDescent="0.25">
      <c r="A27" s="22" t="s">
        <v>56</v>
      </c>
      <c r="B27" s="20" t="s">
        <v>57</v>
      </c>
      <c r="C27" s="21">
        <v>731</v>
      </c>
      <c r="D27" s="23">
        <v>594942600</v>
      </c>
      <c r="E27" s="23">
        <v>364</v>
      </c>
      <c r="F27" s="23">
        <v>296981266</v>
      </c>
      <c r="G27" s="21">
        <f>17+19</f>
        <v>36</v>
      </c>
      <c r="H27" s="23">
        <v>46733554.299999997</v>
      </c>
      <c r="I27" s="24">
        <f>IF(G27&gt;0,G27/E27,0)</f>
        <v>9.8901098901098897E-2</v>
      </c>
      <c r="J27" s="25">
        <f>IF(H27&gt;0,H27/F27,0)</f>
        <v>0.15736196066993666</v>
      </c>
      <c r="L27" s="27"/>
    </row>
    <row r="28" spans="1:12" ht="15.75" x14ac:dyDescent="0.25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2" ht="15.75" x14ac:dyDescent="0.25">
      <c r="A29" s="43" t="s">
        <v>37</v>
      </c>
      <c r="B29" s="43"/>
      <c r="C29" s="43"/>
      <c r="D29" s="43"/>
      <c r="E29" s="43"/>
      <c r="F29" s="43"/>
      <c r="G29" s="43"/>
      <c r="H29" s="43"/>
      <c r="I29" s="43"/>
      <c r="J29" s="43"/>
      <c r="K29" s="2"/>
    </row>
    <row r="30" spans="1:12" ht="23.25" customHeight="1" x14ac:dyDescent="0.25">
      <c r="A30" s="17" t="s">
        <v>38</v>
      </c>
      <c r="B30" s="55" t="s">
        <v>56</v>
      </c>
      <c r="C30" s="55"/>
      <c r="D30" s="55"/>
      <c r="E30" s="55"/>
      <c r="F30" s="55"/>
      <c r="G30" s="55"/>
      <c r="H30" s="55"/>
      <c r="I30" s="55"/>
      <c r="J30" s="55"/>
    </row>
    <row r="31" spans="1:12" ht="23.25" customHeight="1" x14ac:dyDescent="0.25">
      <c r="A31" s="17" t="s">
        <v>39</v>
      </c>
      <c r="B31" s="44" t="s">
        <v>53</v>
      </c>
      <c r="C31" s="44"/>
      <c r="D31" s="44"/>
      <c r="E31" s="44"/>
      <c r="F31" s="44"/>
      <c r="G31" s="44"/>
      <c r="H31" s="44"/>
      <c r="I31" s="44"/>
      <c r="J31" s="44"/>
    </row>
    <row r="32" spans="1:12" ht="23.25" customHeight="1" x14ac:dyDescent="0.25">
      <c r="A32" s="17" t="s">
        <v>40</v>
      </c>
      <c r="B32" s="44" t="s">
        <v>72</v>
      </c>
      <c r="C32" s="44"/>
      <c r="D32" s="44"/>
      <c r="E32" s="44"/>
      <c r="F32" s="44"/>
      <c r="G32" s="44"/>
      <c r="H32" s="44"/>
      <c r="I32" s="44"/>
      <c r="J32" s="44"/>
    </row>
    <row r="33" spans="1:11" ht="75" customHeight="1" x14ac:dyDescent="0.25">
      <c r="A33" s="17" t="s">
        <v>41</v>
      </c>
      <c r="B33" s="44" t="s">
        <v>73</v>
      </c>
      <c r="C33" s="44"/>
      <c r="D33" s="44"/>
      <c r="E33" s="44"/>
      <c r="F33" s="44"/>
      <c r="G33" s="44"/>
      <c r="H33" s="44"/>
      <c r="I33" s="44"/>
      <c r="J33" s="44"/>
    </row>
    <row r="34" spans="1:11" ht="15.75" x14ac:dyDescent="0.25">
      <c r="A34" s="42" t="s">
        <v>42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1" ht="15.75" x14ac:dyDescent="0.25">
      <c r="A35" s="53" t="s">
        <v>43</v>
      </c>
      <c r="B35" s="53"/>
      <c r="C35" s="53"/>
      <c r="D35" s="53"/>
      <c r="E35" s="53"/>
      <c r="F35" s="53"/>
      <c r="G35" s="53"/>
      <c r="H35" s="53"/>
      <c r="I35" s="53"/>
      <c r="J35" s="53"/>
      <c r="K35" s="2"/>
    </row>
    <row r="36" spans="1:11" ht="18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1" ht="18.75" customHeight="1" x14ac:dyDescent="0.25">
      <c r="A38" s="56" t="s">
        <v>68</v>
      </c>
      <c r="B38" s="56"/>
      <c r="C38" s="56"/>
      <c r="D38" s="56"/>
      <c r="E38" s="56"/>
      <c r="F38" s="56"/>
      <c r="G38" s="56"/>
      <c r="H38" s="56"/>
      <c r="I38" s="56"/>
      <c r="J38" s="18"/>
    </row>
    <row r="39" spans="1:11" ht="18.75" customHeight="1" x14ac:dyDescent="0.25">
      <c r="A39" s="56" t="s">
        <v>69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1" ht="28.5" customHeight="1" x14ac:dyDescent="0.25">
      <c r="A40" s="56" t="s">
        <v>70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4" spans="1:11" x14ac:dyDescent="0.25">
      <c r="A44" s="52" t="s">
        <v>63</v>
      </c>
      <c r="B44" s="52"/>
      <c r="C44" s="52"/>
      <c r="G44" s="52" t="s">
        <v>61</v>
      </c>
      <c r="H44" s="52"/>
      <c r="I44" s="52"/>
      <c r="J44" s="52"/>
    </row>
    <row r="45" spans="1:11" x14ac:dyDescent="0.25">
      <c r="A45" s="52" t="s">
        <v>60</v>
      </c>
      <c r="B45" s="52"/>
      <c r="C45" s="52"/>
      <c r="G45" s="52" t="s">
        <v>62</v>
      </c>
      <c r="H45" s="52"/>
      <c r="I45" s="52"/>
      <c r="J45" s="52"/>
    </row>
  </sheetData>
  <mergeCells count="53">
    <mergeCell ref="A29:J29"/>
    <mergeCell ref="G45:J45"/>
    <mergeCell ref="G44:J44"/>
    <mergeCell ref="A35:J35"/>
    <mergeCell ref="A36:J36"/>
    <mergeCell ref="A37:J37"/>
    <mergeCell ref="A44:C44"/>
    <mergeCell ref="A45:C45"/>
    <mergeCell ref="A34:J34"/>
    <mergeCell ref="B30:J30"/>
    <mergeCell ref="B31:J31"/>
    <mergeCell ref="B32:J32"/>
    <mergeCell ref="B33:J33"/>
    <mergeCell ref="A38:I38"/>
    <mergeCell ref="A39:J39"/>
    <mergeCell ref="A40:J40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paperSize="9" scale="7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2023-07-04T15:04:00Z</cp:lastPrinted>
  <dcterms:created xsi:type="dcterms:W3CDTF">2022-03-02T18:39:17Z</dcterms:created>
  <dcterms:modified xsi:type="dcterms:W3CDTF">2024-01-22T19:47:08Z</dcterms:modified>
</cp:coreProperties>
</file>